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RATES\Kristin\ARAM\"/>
    </mc:Choice>
  </mc:AlternateContent>
  <xr:revisionPtr revIDLastSave="0" documentId="13_ncr:1_{E611CCE1-C020-46BC-8419-F158A247E1A3}" xr6:coauthVersionLast="47" xr6:coauthVersionMax="47" xr10:uidLastSave="{00000000-0000-0000-0000-000000000000}"/>
  <bookViews>
    <workbookView xWindow="-108" yWindow="-108" windowWidth="23256" windowHeight="13896" xr2:uid="{5F963E82-6D14-4987-9662-B6B62B228302}"/>
  </bookViews>
  <sheets>
    <sheet name="Revenue" sheetId="3" r:id="rId1"/>
    <sheet name="Adjustment" sheetId="1" r:id="rId2"/>
    <sheet name="Data" sheetId="2" r:id="rId3"/>
  </sheets>
  <definedNames>
    <definedName name="\a">#REF!</definedName>
    <definedName name="\b">#REF!</definedName>
    <definedName name="\c">#REF!</definedName>
    <definedName name="\d">#REF!</definedName>
    <definedName name="\l">#REF!</definedName>
    <definedName name="\p">#REF!</definedName>
    <definedName name="\R">#REF!</definedName>
    <definedName name="\S">#REF!</definedName>
    <definedName name="\V">#REF!</definedName>
    <definedName name="\w">#REF!</definedName>
    <definedName name="acc">#REF!</definedName>
    <definedName name="ACTDEM">#REF!</definedName>
    <definedName name="ACTUAL_DEMAND__KW">#REF!</definedName>
    <definedName name="AEAlloc">#REF!</definedName>
    <definedName name="AllocationDate">#REF!</definedName>
    <definedName name="Allocators">#REF!</definedName>
    <definedName name="APCFAC">#REF!</definedName>
    <definedName name="APCLF">#REF!</definedName>
    <definedName name="APCMW">#REF!</definedName>
    <definedName name="APCMWH">#REF!</definedName>
    <definedName name="B1P1">#REF!</definedName>
    <definedName name="BBFAC">#REF!</definedName>
    <definedName name="BBLF">#REF!</definedName>
    <definedName name="BBMW">#REF!</definedName>
    <definedName name="BBMWH">#REF!</definedName>
    <definedName name="bench">#REF!</definedName>
    <definedName name="BILLED_HOURS">#REF!</definedName>
    <definedName name="BILLING_DEMAND__KW">#REF!</definedName>
    <definedName name="BPAAlloc">#REF!</definedName>
    <definedName name="BPACustAlloc">#REF!</definedName>
    <definedName name="BPAGenAlloc">#REF!</definedName>
    <definedName name="BPAGenHeader">#REF!</definedName>
    <definedName name="BRDMONTH">#REF!</definedName>
    <definedName name="BRDMONTH12">#REF!</definedName>
    <definedName name="BRDQTR">#REF!</definedName>
    <definedName name="BRDYTD">#REF!</definedName>
    <definedName name="BRMAT">#REF!</definedName>
    <definedName name="BS">#REF!</definedName>
    <definedName name="CAAAlloc">#REF!</definedName>
    <definedName name="CandAByCust">#REF!</definedName>
    <definedName name="CandAByFunc">#REF!</definedName>
    <definedName name="cap">#REF!</definedName>
    <definedName name="CENTS_KWH__GROSS">#REF!</definedName>
    <definedName name="CENTS_KWH__NET">#REF!</definedName>
    <definedName name="CITYM">#REF!</definedName>
    <definedName name="CITYS">#REF!</definedName>
    <definedName name="CITYST">#REF!</definedName>
    <definedName name="CITYT">#REF!</definedName>
    <definedName name="Class">#REF!</definedName>
    <definedName name="ClassCode">#REF!</definedName>
    <definedName name="ClassCustomer">#REF!</definedName>
    <definedName name="ClassDA">#REF!</definedName>
    <definedName name="ClassFunction">#REF!</definedName>
    <definedName name="ClassMethod">#REF!</definedName>
    <definedName name="ColumnAttributes1">#REF!</definedName>
    <definedName name="ColumnHeadings1">#REF!</definedName>
    <definedName name="Cover">#REF!</definedName>
    <definedName name="cp">#REF!</definedName>
    <definedName name="CPAlloc">#REF!</definedName>
    <definedName name="CPHeader">#REF!</definedName>
    <definedName name="_xlnm.Criteria">#REF!</definedName>
    <definedName name="custgrowth">#REF!</definedName>
    <definedName name="CYPRUSFAC">#REF!</definedName>
    <definedName name="CYPRUSLF">#REF!</definedName>
    <definedName name="CYPRUSMW">#REF!</definedName>
    <definedName name="CYPRUSMWH">#REF!</definedName>
    <definedName name="DA">#REF!</definedName>
    <definedName name="data">#REF!</definedName>
    <definedName name="_xlnm.Database">#REF!</definedName>
    <definedName name="DATABASE1">#REF!</definedName>
    <definedName name="Database2">#REF!</definedName>
    <definedName name="date">#REF!</definedName>
    <definedName name="DE">#REF!</definedName>
    <definedName name="demand">#REF!</definedName>
    <definedName name="Detail">#REF!</definedName>
    <definedName name="DMFAC">#REF!</definedName>
    <definedName name="DMLF">#REF!</definedName>
    <definedName name="DMMW">#REF!</definedName>
    <definedName name="DMMWH">#REF!</definedName>
    <definedName name="DPROD">#REF!</definedName>
    <definedName name="draft">#REF!</definedName>
    <definedName name="e1p1">#REF!</definedName>
    <definedName name="e1p2">#REF!</definedName>
    <definedName name="e2p1">#REF!</definedName>
    <definedName name="e3p1">#REF!</definedName>
    <definedName name="e3p2">#REF!</definedName>
    <definedName name="e4p1">#REF!</definedName>
    <definedName name="e5p1">#REF!</definedName>
    <definedName name="e5p2">#REF!</definedName>
    <definedName name="e5p3">#REF!</definedName>
    <definedName name="e5p4">#REF!</definedName>
    <definedName name="e7p1">#REF!</definedName>
    <definedName name="e8p1">#REF!</definedName>
    <definedName name="ENERGYSALES">#REF!</definedName>
    <definedName name="_xlnm.Extract">#REF!</definedName>
    <definedName name="f1p1">#REF!</definedName>
    <definedName name="f2p1">#REF!</definedName>
    <definedName name="f3p1">#REF!</definedName>
    <definedName name="firstcust">#REF!</definedName>
    <definedName name="firstkwh">#REF!</definedName>
    <definedName name="ForcastRev">#REF!</definedName>
    <definedName name="ForecastRev72">#REF!</definedName>
    <definedName name="ForecastRev73">#REF!</definedName>
    <definedName name="ForecastRevHeader">#REF!</definedName>
    <definedName name="ForecastRevHeader72">#REF!</definedName>
    <definedName name="FRANM">#REF!</definedName>
    <definedName name="FRANT">#REF!</definedName>
    <definedName name="FTHUAFAC">#REF!</definedName>
    <definedName name="FTHUALF">#REF!</definedName>
    <definedName name="FTHUAMW">#REF!</definedName>
    <definedName name="FTHUAMWH">#REF!</definedName>
    <definedName name="Function">#REF!</definedName>
    <definedName name="FYear1">#REF!</definedName>
    <definedName name="FYear2">#REF!</definedName>
    <definedName name="FYear3">#REF!</definedName>
    <definedName name="FYear4">#REF!</definedName>
    <definedName name="FYear5">#REF!</definedName>
    <definedName name="GROSS_REVENUE">#REF!</definedName>
    <definedName name="histdate">#REF!</definedName>
    <definedName name="HOME">#REF!</definedName>
    <definedName name="HUGHESFAC">#REF!</definedName>
    <definedName name="HUGHESLF">#REF!</definedName>
    <definedName name="HUGHESMW">#REF!</definedName>
    <definedName name="HUGHESMWH">#REF!</definedName>
    <definedName name="IBMFAC">#REF!</definedName>
    <definedName name="IBMLF">#REF!</definedName>
    <definedName name="IBMMW">#REF!</definedName>
    <definedName name="IBMMWH">#REF!</definedName>
    <definedName name="Inc_Stat">#REF!</definedName>
    <definedName name="Index">#REF!</definedName>
    <definedName name="IndexHeader">#REF!</definedName>
    <definedName name="KWH">#REF!</definedName>
    <definedName name="LIQAIRFAC">#REF!</definedName>
    <definedName name="LIQAIRLF">#REF!</definedName>
    <definedName name="LIQAIRMW">#REF!</definedName>
    <definedName name="LIQAIRMWH">#REF!</definedName>
    <definedName name="LOAD_FACTOR">#REF!</definedName>
    <definedName name="LOAD_FACTOR_BASED_ON_BILLING_DEMAND">#REF!</definedName>
    <definedName name="Load81">#REF!</definedName>
    <definedName name="Load81Header">#REF!</definedName>
    <definedName name="Load82">#REF!</definedName>
    <definedName name="Load82Header">#REF!</definedName>
    <definedName name="Load83">#REF!</definedName>
    <definedName name="Load83Header">#REF!</definedName>
    <definedName name="Load84">#REF!</definedName>
    <definedName name="Load84Header">#REF!</definedName>
    <definedName name="Load85">#REF!</definedName>
    <definedName name="Load85Header">#REF!</definedName>
    <definedName name="Load86">#REF!</definedName>
    <definedName name="Load86Header">#REF!</definedName>
    <definedName name="Load87">#REF!</definedName>
    <definedName name="LoadHeader">#REF!</definedName>
    <definedName name="LoadHeaderHistoric">#REF!</definedName>
    <definedName name="M">#REF!</definedName>
    <definedName name="MACRO1">#REF!</definedName>
    <definedName name="minsys">#REF!</definedName>
    <definedName name="MISS1FAC">#REF!</definedName>
    <definedName name="MISS1LF">#REF!</definedName>
    <definedName name="MISS1MW">#REF!</definedName>
    <definedName name="MISS1MWH">#REF!</definedName>
    <definedName name="MISS2FAC">#REF!</definedName>
    <definedName name="MISS2LF">#REF!</definedName>
    <definedName name="MISS2MW">#REF!</definedName>
    <definedName name="MISS2MWH">#REF!</definedName>
    <definedName name="MONTH">#REF!</definedName>
    <definedName name="MONTH12">#REF!</definedName>
    <definedName name="NET_REVENUE">#REF!</definedName>
    <definedName name="NOTE">#REF!</definedName>
    <definedName name="NP">#REF!</definedName>
    <definedName name="OMCustomer">#REF!</definedName>
    <definedName name="OMFunct">#REF!</definedName>
    <definedName name="POWER_FACTOR">#REF!</definedName>
    <definedName name="Power51Header">#REF!</definedName>
    <definedName name="Power52">#REF!</definedName>
    <definedName name="Power52Header">#REF!</definedName>
    <definedName name="Power53">#REF!</definedName>
    <definedName name="Power53Header">#REF!</definedName>
    <definedName name="Power54">#REF!</definedName>
    <definedName name="Power54Header">#REF!</definedName>
    <definedName name="Power55">#REF!</definedName>
    <definedName name="Power55Header">#REF!</definedName>
    <definedName name="Power56">#REF!</definedName>
    <definedName name="Power56Header">#REF!</definedName>
    <definedName name="PowerHeader">#REF!</definedName>
    <definedName name="PowerSum">#REF!</definedName>
    <definedName name="Print">#REF!</definedName>
    <definedName name="_xlnm.Print_Area" localSheetId="0">Revenue!$A$1:$E$28</definedName>
    <definedName name="_xlnm.Print_Area">#REF!,#REF!,#REF!,#REF!,#REF!,#REF!,#REF!,#REF!,#REF!,#REF!,#REF!,#REF!,#REF!,#REF!,#REF!</definedName>
    <definedName name="ProposedRate91">#REF!</definedName>
    <definedName name="PSClass">#REF!</definedName>
    <definedName name="psrate">#REF!</definedName>
    <definedName name="qmat">#REF!</definedName>
    <definedName name="QTR">#REF!</definedName>
    <definedName name="qtrinfo">#REF!</definedName>
    <definedName name="RACC">#REF!</definedName>
    <definedName name="RateClass">#REF!</definedName>
    <definedName name="ratios">#REF!</definedName>
    <definedName name="RBCustomer">#REF!</definedName>
    <definedName name="RCITYM">#REF!</definedName>
    <definedName name="RCITYS">#REF!</definedName>
    <definedName name="RCITYST">#REF!</definedName>
    <definedName name="RCITYT">#REF!</definedName>
    <definedName name="Recorded_Year_Hours_per_month">#REF!</definedName>
    <definedName name="ReportTitle1">#REF!</definedName>
    <definedName name="revvar">#REF!</definedName>
    <definedName name="RFRANM">#REF!</definedName>
    <definedName name="RFRANT">#REF!</definedName>
    <definedName name="RowDetails1">#REF!</definedName>
    <definedName name="RRBT">#REF!</definedName>
    <definedName name="RRUCO">#REF!</definedName>
    <definedName name="RSTATE">#REF!</definedName>
    <definedName name="Seasons">#REF!</definedName>
    <definedName name="SILVERFAC">#REF!</definedName>
    <definedName name="SILVERLF">#REF!</definedName>
    <definedName name="SILVERMW">#REF!</definedName>
    <definedName name="SILVERMWH">#REF!</definedName>
    <definedName name="stat">#REF!</definedName>
    <definedName name="STATE">#REF!</definedName>
    <definedName name="step1">#REF!</definedName>
    <definedName name="step2">#REF!</definedName>
    <definedName name="SumForecast">#REF!</definedName>
    <definedName name="SumHistoric">#REF!</definedName>
    <definedName name="SumPower">#REF!</definedName>
    <definedName name="SumPresRate">#REF!</definedName>
    <definedName name="SumPropRate">#REF!</definedName>
    <definedName name="SumRateBase">#REF!</definedName>
    <definedName name="SumRevClass">#REF!</definedName>
    <definedName name="SumRevPresRate">#REF!</definedName>
    <definedName name="SumRevPropRate">#REF!</definedName>
    <definedName name="SumRevRate">#REF!</definedName>
    <definedName name="SumRevReq">#REF!</definedName>
    <definedName name="SUPP">#REF!</definedName>
    <definedName name="TableOfContents">#REF!</definedName>
    <definedName name="TAXES">#REF!</definedName>
    <definedName name="TBLHeader">#REF!</definedName>
    <definedName name="testcust">#REF!</definedName>
    <definedName name="testdate">#REF!</definedName>
    <definedName name="testkwh">#REF!</definedName>
    <definedName name="TMCFAC">#REF!</definedName>
    <definedName name="TMCLF">#REF!</definedName>
    <definedName name="TMCMW">#REF!</definedName>
    <definedName name="TMCMWH">#REF!</definedName>
    <definedName name="TrackerCust">#REF!</definedName>
    <definedName name="TrackerPrice">#REF!</definedName>
    <definedName name="UACHRPFAC">#REF!</definedName>
    <definedName name="UACHRPLF">#REF!</definedName>
    <definedName name="UACHRPMW">#REF!</definedName>
    <definedName name="UACHRPMWH">#REF!</definedName>
    <definedName name="UAMAINFAC">#REF!</definedName>
    <definedName name="UAMAINLF">#REF!</definedName>
    <definedName name="UAMAINMW">#REF!</definedName>
    <definedName name="UAMAINMWH">#REF!</definedName>
    <definedName name="UAMEDFAC">#REF!</definedName>
    <definedName name="UAMEDLF">#REF!</definedName>
    <definedName name="UAMEDMW">#REF!</definedName>
    <definedName name="UAMEDMWH">#REF!</definedName>
    <definedName name="Unbundle_Rate_Base">#REF!</definedName>
    <definedName name="Unbundle_Rev_Req">#REF!</definedName>
    <definedName name="Unbundling_Unit_Cost">#REF!</definedName>
    <definedName name="Unbundling_Unit_Title">#REF!</definedName>
    <definedName name="unitcost">#REF!</definedName>
    <definedName name="UnitCost21">#REF!</definedName>
    <definedName name="UnitCost22">#REF!</definedName>
    <definedName name="UP">#REF!</definedName>
    <definedName name="utility">#REF!</definedName>
    <definedName name="utilstt">#REF!</definedName>
    <definedName name="YT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5" i="3" l="1"/>
  <c r="E16" i="3" s="1"/>
  <c r="D16" i="3"/>
  <c r="F138" i="1"/>
  <c r="G138" i="1" s="1"/>
  <c r="H138" i="1" s="1"/>
  <c r="F137" i="1"/>
  <c r="G137" i="1" s="1"/>
  <c r="H137" i="1" s="1"/>
  <c r="F136" i="1"/>
  <c r="G136" i="1" s="1"/>
  <c r="H136" i="1" s="1"/>
  <c r="G135" i="1"/>
  <c r="H135" i="1" s="1"/>
  <c r="F135" i="1"/>
  <c r="F134" i="1"/>
  <c r="G134" i="1" s="1"/>
  <c r="H134" i="1" s="1"/>
  <c r="F133" i="1"/>
  <c r="G133" i="1" s="1"/>
  <c r="H133" i="1" s="1"/>
  <c r="F132" i="1"/>
  <c r="G132" i="1" s="1"/>
  <c r="H132" i="1" s="1"/>
  <c r="G131" i="1"/>
  <c r="H131" i="1" s="1"/>
  <c r="F131" i="1"/>
  <c r="F130" i="1"/>
  <c r="G130" i="1" s="1"/>
  <c r="H130" i="1" s="1"/>
  <c r="F129" i="1"/>
  <c r="G129" i="1" s="1"/>
  <c r="H129" i="1" s="1"/>
  <c r="F128" i="1"/>
  <c r="G128" i="1" s="1"/>
  <c r="H128" i="1" s="1"/>
  <c r="G127" i="1"/>
  <c r="H127" i="1" s="1"/>
  <c r="F127" i="1"/>
  <c r="F126" i="1"/>
  <c r="G126" i="1" s="1"/>
  <c r="H126" i="1" s="1"/>
  <c r="F125" i="1"/>
  <c r="G125" i="1" s="1"/>
  <c r="H125" i="1" s="1"/>
  <c r="F124" i="1"/>
  <c r="G124" i="1" s="1"/>
  <c r="H124" i="1" s="1"/>
  <c r="G123" i="1"/>
  <c r="H123" i="1" s="1"/>
  <c r="F123" i="1"/>
  <c r="F122" i="1"/>
  <c r="G122" i="1" s="1"/>
  <c r="H122" i="1" s="1"/>
  <c r="F121" i="1"/>
  <c r="G121" i="1" s="1"/>
  <c r="H121" i="1" s="1"/>
  <c r="F120" i="1"/>
  <c r="G120" i="1" s="1"/>
  <c r="H120" i="1" s="1"/>
  <c r="G119" i="1"/>
  <c r="H119" i="1" s="1"/>
  <c r="F119" i="1"/>
  <c r="F118" i="1"/>
  <c r="G118" i="1" s="1"/>
  <c r="H118" i="1" s="1"/>
  <c r="F117" i="1"/>
  <c r="G117" i="1" s="1"/>
  <c r="H117" i="1" s="1"/>
  <c r="F116" i="1"/>
  <c r="G116" i="1" s="1"/>
  <c r="H116" i="1" s="1"/>
  <c r="G115" i="1"/>
  <c r="H115" i="1" s="1"/>
  <c r="F115" i="1"/>
  <c r="F114" i="1"/>
  <c r="G114" i="1" s="1"/>
  <c r="H114" i="1" s="1"/>
  <c r="F113" i="1"/>
  <c r="G113" i="1" s="1"/>
  <c r="H113" i="1" s="1"/>
  <c r="F112" i="1"/>
  <c r="G112" i="1" s="1"/>
  <c r="H112" i="1" s="1"/>
  <c r="G111" i="1"/>
  <c r="H111" i="1" s="1"/>
  <c r="F111" i="1"/>
  <c r="F110" i="1"/>
  <c r="G110" i="1" s="1"/>
  <c r="H110" i="1" s="1"/>
  <c r="F109" i="1"/>
  <c r="G109" i="1" s="1"/>
  <c r="H109" i="1" s="1"/>
  <c r="F108" i="1"/>
  <c r="G108" i="1" s="1"/>
  <c r="H108" i="1" s="1"/>
  <c r="G107" i="1"/>
  <c r="H107" i="1" s="1"/>
  <c r="F107" i="1"/>
  <c r="F106" i="1"/>
  <c r="G106" i="1" s="1"/>
  <c r="H106" i="1" s="1"/>
  <c r="F105" i="1"/>
  <c r="G105" i="1" s="1"/>
  <c r="H105" i="1" s="1"/>
  <c r="F104" i="1"/>
  <c r="G104" i="1" s="1"/>
  <c r="H104" i="1" s="1"/>
  <c r="G103" i="1"/>
  <c r="H103" i="1" s="1"/>
  <c r="F103" i="1"/>
  <c r="F102" i="1"/>
  <c r="G102" i="1" s="1"/>
  <c r="H102" i="1" s="1"/>
  <c r="F101" i="1"/>
  <c r="G101" i="1" s="1"/>
  <c r="H101" i="1" s="1"/>
  <c r="F100" i="1"/>
  <c r="G100" i="1" s="1"/>
  <c r="H100" i="1" s="1"/>
  <c r="G99" i="1"/>
  <c r="H99" i="1" s="1"/>
  <c r="F99" i="1"/>
  <c r="F98" i="1"/>
  <c r="G98" i="1" s="1"/>
  <c r="H98" i="1" s="1"/>
  <c r="F97" i="1"/>
  <c r="G97" i="1" s="1"/>
  <c r="H97" i="1" s="1"/>
  <c r="F96" i="1"/>
  <c r="G96" i="1" s="1"/>
  <c r="H96" i="1" s="1"/>
  <c r="G95" i="1"/>
  <c r="H95" i="1" s="1"/>
  <c r="F95" i="1"/>
  <c r="F94" i="1"/>
  <c r="G94" i="1" s="1"/>
  <c r="H94" i="1" s="1"/>
  <c r="F93" i="1"/>
  <c r="G93" i="1" s="1"/>
  <c r="H93" i="1" s="1"/>
  <c r="F92" i="1"/>
  <c r="G92" i="1" s="1"/>
  <c r="H92" i="1" s="1"/>
  <c r="G91" i="1"/>
  <c r="H91" i="1" s="1"/>
  <c r="F91" i="1"/>
  <c r="F90" i="1"/>
  <c r="G90" i="1" s="1"/>
  <c r="H90" i="1" s="1"/>
  <c r="F89" i="1"/>
  <c r="G89" i="1" s="1"/>
  <c r="H89" i="1" s="1"/>
  <c r="F88" i="1"/>
  <c r="G88" i="1" s="1"/>
  <c r="H88" i="1" s="1"/>
  <c r="G87" i="1"/>
  <c r="H87" i="1" s="1"/>
  <c r="F87" i="1"/>
  <c r="F86" i="1"/>
  <c r="G86" i="1" s="1"/>
  <c r="H86" i="1" s="1"/>
  <c r="F85" i="1"/>
  <c r="G85" i="1" s="1"/>
  <c r="H85" i="1" s="1"/>
  <c r="F84" i="1"/>
  <c r="G84" i="1" s="1"/>
  <c r="H84" i="1" s="1"/>
  <c r="G83" i="1"/>
  <c r="H83" i="1" s="1"/>
  <c r="F83" i="1"/>
  <c r="F82" i="1"/>
  <c r="G82" i="1" s="1"/>
  <c r="H82" i="1" s="1"/>
  <c r="F81" i="1"/>
  <c r="G81" i="1" s="1"/>
  <c r="H81" i="1" s="1"/>
  <c r="F80" i="1"/>
  <c r="G80" i="1" s="1"/>
  <c r="H80" i="1" s="1"/>
  <c r="G79" i="1"/>
  <c r="H79" i="1" s="1"/>
  <c r="F79" i="1"/>
  <c r="F78" i="1"/>
  <c r="G78" i="1" s="1"/>
  <c r="H78" i="1" s="1"/>
  <c r="F77" i="1"/>
  <c r="G77" i="1" s="1"/>
  <c r="H77" i="1" s="1"/>
  <c r="F76" i="1"/>
  <c r="G76" i="1" s="1"/>
  <c r="H76" i="1" s="1"/>
  <c r="G75" i="1"/>
  <c r="H75" i="1" s="1"/>
  <c r="F75" i="1"/>
  <c r="F74" i="1"/>
  <c r="G74" i="1" s="1"/>
  <c r="H74" i="1" s="1"/>
  <c r="F73" i="1"/>
  <c r="G73" i="1" s="1"/>
  <c r="H73" i="1" s="1"/>
  <c r="F72" i="1"/>
  <c r="G72" i="1" s="1"/>
  <c r="H72" i="1" s="1"/>
  <c r="G71" i="1"/>
  <c r="H71" i="1" s="1"/>
  <c r="F71" i="1"/>
  <c r="F70" i="1"/>
  <c r="G70" i="1" s="1"/>
  <c r="H70" i="1" s="1"/>
  <c r="F69" i="1"/>
  <c r="G69" i="1" s="1"/>
  <c r="H69" i="1" s="1"/>
  <c r="F68" i="1"/>
  <c r="G68" i="1" s="1"/>
  <c r="H68" i="1" s="1"/>
  <c r="G67" i="1"/>
  <c r="H67" i="1" s="1"/>
  <c r="F67" i="1"/>
  <c r="F66" i="1"/>
  <c r="G66" i="1" s="1"/>
  <c r="H66" i="1" s="1"/>
  <c r="F65" i="1"/>
  <c r="G65" i="1" s="1"/>
  <c r="H65" i="1" s="1"/>
  <c r="F64" i="1"/>
  <c r="G64" i="1" s="1"/>
  <c r="H64" i="1" s="1"/>
  <c r="G63" i="1"/>
  <c r="H63" i="1" s="1"/>
  <c r="F63" i="1"/>
  <c r="F62" i="1"/>
  <c r="G62" i="1" s="1"/>
  <c r="H62" i="1" s="1"/>
  <c r="F61" i="1"/>
  <c r="G61" i="1" s="1"/>
  <c r="H61" i="1" s="1"/>
  <c r="F60" i="1"/>
  <c r="G60" i="1" s="1"/>
  <c r="H60" i="1" s="1"/>
  <c r="G59" i="1"/>
  <c r="H59" i="1" s="1"/>
  <c r="F59" i="1"/>
  <c r="F58" i="1"/>
  <c r="G58" i="1" s="1"/>
  <c r="H58" i="1" s="1"/>
  <c r="F57" i="1"/>
  <c r="G57" i="1" s="1"/>
  <c r="H57" i="1" s="1"/>
  <c r="F56" i="1"/>
  <c r="G56" i="1" s="1"/>
  <c r="H56" i="1" s="1"/>
  <c r="G55" i="1"/>
  <c r="H55" i="1" s="1"/>
  <c r="F55" i="1"/>
  <c r="F54" i="1"/>
  <c r="G54" i="1" s="1"/>
  <c r="H54" i="1" s="1"/>
  <c r="F53" i="1"/>
  <c r="G53" i="1" s="1"/>
  <c r="H53" i="1" s="1"/>
  <c r="F52" i="1"/>
  <c r="G52" i="1" s="1"/>
  <c r="H52" i="1" s="1"/>
  <c r="G51" i="1"/>
  <c r="H51" i="1" s="1"/>
  <c r="F51" i="1"/>
  <c r="F50" i="1"/>
  <c r="G50" i="1" s="1"/>
  <c r="H50" i="1" s="1"/>
  <c r="F49" i="1"/>
  <c r="G49" i="1" s="1"/>
  <c r="H49" i="1" s="1"/>
  <c r="F48" i="1"/>
  <c r="G48" i="1" s="1"/>
  <c r="H48" i="1" s="1"/>
  <c r="G47" i="1"/>
  <c r="H47" i="1" s="1"/>
  <c r="F47" i="1"/>
  <c r="F46" i="1"/>
  <c r="G46" i="1" s="1"/>
  <c r="H46" i="1" s="1"/>
  <c r="F45" i="1"/>
  <c r="G45" i="1" s="1"/>
  <c r="H45" i="1" s="1"/>
  <c r="F44" i="1"/>
  <c r="G44" i="1" s="1"/>
  <c r="H44" i="1" s="1"/>
  <c r="G43" i="1"/>
  <c r="H43" i="1" s="1"/>
  <c r="F43" i="1"/>
  <c r="F42" i="1"/>
  <c r="G42" i="1" s="1"/>
  <c r="H42" i="1" s="1"/>
  <c r="F41" i="1"/>
  <c r="G41" i="1" s="1"/>
  <c r="H41" i="1" s="1"/>
  <c r="F40" i="1"/>
  <c r="G40" i="1" s="1"/>
  <c r="H40" i="1" s="1"/>
  <c r="G39" i="1"/>
  <c r="H39" i="1" s="1"/>
  <c r="F39" i="1"/>
  <c r="F38" i="1"/>
  <c r="G38" i="1" s="1"/>
  <c r="H38" i="1" s="1"/>
  <c r="F37" i="1"/>
  <c r="G37" i="1" s="1"/>
  <c r="H37" i="1" s="1"/>
  <c r="F36" i="1"/>
  <c r="G36" i="1" s="1"/>
  <c r="H36" i="1" s="1"/>
  <c r="G35" i="1"/>
  <c r="H35" i="1" s="1"/>
  <c r="F35" i="1"/>
  <c r="F34" i="1"/>
  <c r="G34" i="1" s="1"/>
  <c r="H34" i="1" s="1"/>
  <c r="F33" i="1"/>
  <c r="G33" i="1" s="1"/>
  <c r="H33" i="1" s="1"/>
  <c r="F32" i="1"/>
  <c r="G32" i="1" s="1"/>
  <c r="H32" i="1" s="1"/>
  <c r="G31" i="1"/>
  <c r="H31" i="1" s="1"/>
  <c r="F31" i="1"/>
  <c r="F30" i="1"/>
  <c r="G30" i="1" s="1"/>
  <c r="H30" i="1" s="1"/>
  <c r="F29" i="1"/>
  <c r="G29" i="1" s="1"/>
  <c r="H29" i="1" s="1"/>
  <c r="F28" i="1"/>
  <c r="G28" i="1" s="1"/>
  <c r="H28" i="1" s="1"/>
  <c r="G27" i="1"/>
  <c r="H27" i="1" s="1"/>
  <c r="F27" i="1"/>
  <c r="F26" i="1"/>
  <c r="G26" i="1" s="1"/>
  <c r="H26" i="1" s="1"/>
  <c r="F25" i="1"/>
  <c r="G25" i="1" s="1"/>
  <c r="H25" i="1" s="1"/>
  <c r="F24" i="1"/>
  <c r="G24" i="1" s="1"/>
  <c r="H24" i="1" s="1"/>
  <c r="G23" i="1"/>
  <c r="H23" i="1" s="1"/>
  <c r="F23" i="1"/>
  <c r="F22" i="1"/>
  <c r="G22" i="1" s="1"/>
  <c r="H22" i="1" s="1"/>
  <c r="F21" i="1"/>
  <c r="G21" i="1" s="1"/>
  <c r="H21" i="1" s="1"/>
  <c r="F20" i="1"/>
  <c r="G20" i="1" s="1"/>
  <c r="H20" i="1" s="1"/>
  <c r="G19" i="1"/>
  <c r="H19" i="1" s="1"/>
  <c r="F19" i="1"/>
  <c r="F18" i="1"/>
  <c r="G18" i="1" s="1"/>
  <c r="H18" i="1" s="1"/>
  <c r="F17" i="1"/>
  <c r="G17" i="1" s="1"/>
  <c r="H17" i="1" s="1"/>
  <c r="F16" i="1"/>
  <c r="G16" i="1" s="1"/>
  <c r="H16" i="1" s="1"/>
  <c r="G15" i="1"/>
  <c r="H15" i="1" s="1"/>
  <c r="F15" i="1"/>
  <c r="F14" i="1"/>
  <c r="G14" i="1" s="1"/>
  <c r="H14" i="1" s="1"/>
  <c r="F13" i="1"/>
  <c r="G13" i="1" s="1"/>
  <c r="H13" i="1" s="1"/>
  <c r="F12" i="1"/>
  <c r="G12" i="1" s="1"/>
  <c r="H12" i="1" s="1"/>
  <c r="G11" i="1"/>
  <c r="H11" i="1" s="1"/>
  <c r="F11" i="1"/>
  <c r="F10" i="1"/>
  <c r="G10" i="1" s="1"/>
  <c r="H10" i="1" s="1"/>
  <c r="F9" i="1"/>
  <c r="G9" i="1" s="1"/>
  <c r="H9" i="1" s="1"/>
  <c r="F8" i="1"/>
  <c r="G8" i="1" s="1"/>
  <c r="H8" i="1" s="1"/>
  <c r="G7" i="1"/>
  <c r="H7" i="1" s="1"/>
  <c r="F7" i="1"/>
  <c r="F6" i="1"/>
  <c r="G6" i="1" s="1"/>
  <c r="H6" i="1" s="1"/>
  <c r="F5" i="1"/>
  <c r="G5" i="1" s="1"/>
  <c r="H5" i="1" s="1"/>
  <c r="F4" i="1"/>
  <c r="G4" i="1" s="1"/>
  <c r="H4" i="1" s="1"/>
  <c r="H139" i="1" l="1"/>
</calcChain>
</file>

<file path=xl/sharedStrings.xml><?xml version="1.0" encoding="utf-8"?>
<sst xmlns="http://schemas.openxmlformats.org/spreadsheetml/2006/main" count="2704" uniqueCount="96">
  <si>
    <t>Old Rates:</t>
  </si>
  <si>
    <t>Previous Fee</t>
  </si>
  <si>
    <t>Current Fee</t>
  </si>
  <si>
    <t>Adjustment Type Description</t>
  </si>
  <si>
    <t>CCB GL Company</t>
  </si>
  <si>
    <t>Amount - General Ledger ($)</t>
  </si>
  <si>
    <t>SA Revenue Class Description</t>
  </si>
  <si>
    <t>GL Period Name</t>
  </si>
  <si>
    <t>Units</t>
  </si>
  <si>
    <t>Revenue Under New Fees</t>
  </si>
  <si>
    <t>Difference</t>
  </si>
  <si>
    <t>Connect Fee</t>
  </si>
  <si>
    <t>032</t>
  </si>
  <si>
    <t>Commercial</t>
  </si>
  <si>
    <t>AUG-25</t>
  </si>
  <si>
    <t>Meter Re-Read</t>
  </si>
  <si>
    <t>DEC-25</t>
  </si>
  <si>
    <t>Multiple Attempts to Connect</t>
  </si>
  <si>
    <t>FEB-26</t>
  </si>
  <si>
    <t>Meter Opt-Out Set Up Fee</t>
  </si>
  <si>
    <t>New</t>
  </si>
  <si>
    <t>JAN-26</t>
  </si>
  <si>
    <t>Seasonal Re-establishment Fee</t>
  </si>
  <si>
    <t>JUL-25</t>
  </si>
  <si>
    <t>Premium (after hours) Connect Fee</t>
  </si>
  <si>
    <t>NOV-25</t>
  </si>
  <si>
    <t>Meter Test</t>
  </si>
  <si>
    <t>OCT-25</t>
  </si>
  <si>
    <t>Special Meter Reading Fee</t>
  </si>
  <si>
    <t>SEP-25</t>
  </si>
  <si>
    <t>Customer Service</t>
  </si>
  <si>
    <t>Industrial</t>
  </si>
  <si>
    <t>Premium (after hours) Reconnect Fee</t>
  </si>
  <si>
    <t>Public Authority</t>
  </si>
  <si>
    <t>Reconnect Fee</t>
  </si>
  <si>
    <t>Returned Item Fee</t>
  </si>
  <si>
    <t>Seasonal Reconnect Fee</t>
  </si>
  <si>
    <t>Residential</t>
  </si>
  <si>
    <t>Service Transfer Fee (Read Meter)</t>
  </si>
  <si>
    <t>Special Connect Fee</t>
  </si>
  <si>
    <t>Special Reconnect Fee - Trouble</t>
  </si>
  <si>
    <t>Special Seasonal Re-establishment Fee</t>
  </si>
  <si>
    <t>Special Seasonal Reconnect Fee</t>
  </si>
  <si>
    <t>Transportation</t>
  </si>
  <si>
    <t>CCB GL Main Account</t>
  </si>
  <si>
    <t>CCB GL Ferc Account</t>
  </si>
  <si>
    <t>AdjustmentType Code</t>
  </si>
  <si>
    <t>40080</t>
  </si>
  <si>
    <t>0487</t>
  </si>
  <si>
    <t>Late Payment Fee - UES Gas</t>
  </si>
  <si>
    <t>APR-26</t>
  </si>
  <si>
    <t>UGLPF</t>
  </si>
  <si>
    <t>MAR-26</t>
  </si>
  <si>
    <t>MAY-26</t>
  </si>
  <si>
    <t>Irrigation</t>
  </si>
  <si>
    <t>0488</t>
  </si>
  <si>
    <t>Charge for Dmgd Equipment-UES G</t>
  </si>
  <si>
    <t>UGDMGEQ</t>
  </si>
  <si>
    <t>XCONNECT</t>
  </si>
  <si>
    <t>Customer Service Request</t>
  </si>
  <si>
    <t>ACSRFADJ</t>
  </si>
  <si>
    <t>XPREMSC</t>
  </si>
  <si>
    <t>XPREMRC</t>
  </si>
  <si>
    <t>XRCON</t>
  </si>
  <si>
    <t>Return Trip Fee - UNS-Gas Only</t>
  </si>
  <si>
    <t>XRETURN</t>
  </si>
  <si>
    <t>XRTNITM</t>
  </si>
  <si>
    <t>XSCSESNL</t>
  </si>
  <si>
    <t>XRCSESNL</t>
  </si>
  <si>
    <t>XSC</t>
  </si>
  <si>
    <t>XSPECSC</t>
  </si>
  <si>
    <t>XSPECRC</t>
  </si>
  <si>
    <t>XSPSCSNL</t>
  </si>
  <si>
    <t>XRCSPSNL</t>
  </si>
  <si>
    <t>UES G-Energy Div-Time/Truck charge</t>
  </si>
  <si>
    <t>UGENGCHG</t>
  </si>
  <si>
    <t>UG Return Trip</t>
  </si>
  <si>
    <t>UGRETURN</t>
  </si>
  <si>
    <t>To increase Miscellaneous Service Revenues (FERC 487/488) due to an increase to fees.</t>
  </si>
  <si>
    <t>Reason for Adjustment</t>
  </si>
  <si>
    <t>ENTRY TOTAL</t>
  </si>
  <si>
    <t>Miscellaneous Service Revenues</t>
  </si>
  <si>
    <t>487/488</t>
  </si>
  <si>
    <t>CREDIT</t>
  </si>
  <si>
    <t>DEBIT</t>
  </si>
  <si>
    <t>FERC ACCOUNT DESCRIPTION</t>
  </si>
  <si>
    <t>FERC ACCT</t>
  </si>
  <si>
    <t>DATE SUBMITTED:</t>
  </si>
  <si>
    <t>Income Statement</t>
  </si>
  <si>
    <t>ADJUSTMENT TO:</t>
  </si>
  <si>
    <t>Miscellaneous Service Revenue</t>
  </si>
  <si>
    <t>ADJUSTMENT NAME:</t>
  </si>
  <si>
    <t>INCOME STATEMENT PRO FORMA ADJUSTMENT</t>
  </si>
  <si>
    <t>UNISOURCE ENERGY SERVICES - GAS</t>
  </si>
  <si>
    <t>Rows 1 - 301 (All Rows)</t>
  </si>
  <si>
    <t>JUN-26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</si>
</sst>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mmmm\ d\,\ yyyy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8"/>
      <color theme="1"/>
      <name val="Calibri"/>
      <family val="2"/>
    </font>
    <font>
      <sz val="6"/>
      <color theme="1"/>
      <name val="Calibri"/>
      <family val="2"/>
    </font>
    <font>
      <sz val="10"/>
      <name val="MS Sans Serif"/>
      <family val="2"/>
    </font>
    <font>
      <sz val="10"/>
      <name val="Arial"/>
      <family val="2"/>
    </font>
    <font>
      <sz val="10"/>
      <color indexed="12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8"/>
      <name val="Times New Roman"/>
      <family val="1"/>
    </font>
    <font>
      <b/>
      <sz val="12"/>
      <color indexed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79991"/>
      </left>
      <right style="thin">
        <color indexed="64"/>
      </right>
      <top/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indexed="64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5" fillId="0" borderId="0"/>
    <xf numFmtId="0" fontId="10" fillId="0" borderId="0"/>
    <xf numFmtId="0" fontId="14" fillId="0" borderId="0"/>
  </cellStyleXfs>
  <cellXfs count="51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44" fontId="0" fillId="0" borderId="0" xfId="1" applyFont="1"/>
    <xf numFmtId="0" fontId="3" fillId="3" borderId="2" xfId="0" applyFont="1" applyFill="1" applyBorder="1" applyAlignment="1">
      <alignment horizontal="left" vertical="top"/>
    </xf>
    <xf numFmtId="40" fontId="3" fillId="3" borderId="2" xfId="0" applyNumberFormat="1" applyFont="1" applyFill="1" applyBorder="1" applyAlignment="1">
      <alignment horizontal="right" vertical="top"/>
    </xf>
    <xf numFmtId="0" fontId="3" fillId="3" borderId="3" xfId="0" applyFont="1" applyFill="1" applyBorder="1" applyAlignment="1">
      <alignment horizontal="left" vertical="top"/>
    </xf>
    <xf numFmtId="44" fontId="0" fillId="0" borderId="0" xfId="0" applyNumberFormat="1"/>
    <xf numFmtId="0" fontId="3" fillId="3" borderId="4" xfId="0" applyFont="1" applyFill="1" applyBorder="1" applyAlignment="1">
      <alignment horizontal="left" vertical="top"/>
    </xf>
    <xf numFmtId="40" fontId="3" fillId="3" borderId="4" xfId="0" applyNumberFormat="1" applyFont="1" applyFill="1" applyBorder="1" applyAlignment="1">
      <alignment horizontal="right" vertical="top"/>
    </xf>
    <xf numFmtId="0" fontId="3" fillId="3" borderId="5" xfId="0" applyFont="1" applyFill="1" applyBorder="1" applyAlignment="1">
      <alignment horizontal="left" vertical="top"/>
    </xf>
    <xf numFmtId="0" fontId="0" fillId="4" borderId="0" xfId="0" applyFill="1"/>
    <xf numFmtId="164" fontId="0" fillId="5" borderId="0" xfId="0" applyNumberFormat="1" applyFill="1"/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6" fillId="0" borderId="0" xfId="2" applyFont="1" applyAlignment="1">
      <alignment horizontal="right" vertical="center"/>
    </xf>
    <xf numFmtId="5" fontId="9" fillId="0" borderId="9" xfId="2" applyNumberFormat="1" applyFont="1" applyBorder="1" applyAlignment="1">
      <alignment horizontal="right" vertical="center"/>
    </xf>
    <xf numFmtId="0" fontId="9" fillId="0" borderId="0" xfId="2" applyFont="1" applyAlignment="1">
      <alignment horizontal="center" vertical="center"/>
    </xf>
    <xf numFmtId="164" fontId="6" fillId="0" borderId="1" xfId="2" applyNumberFormat="1" applyFont="1" applyBorder="1" applyAlignment="1">
      <alignment horizontal="right" vertical="center"/>
    </xf>
    <xf numFmtId="5" fontId="6" fillId="0" borderId="10" xfId="2" applyNumberFormat="1" applyFont="1" applyBorder="1" applyAlignment="1">
      <alignment horizontal="right" vertical="center"/>
    </xf>
    <xf numFmtId="0" fontId="6" fillId="0" borderId="11" xfId="2" applyFont="1" applyBorder="1" applyAlignment="1">
      <alignment horizontal="right" vertical="center"/>
    </xf>
    <xf numFmtId="0" fontId="6" fillId="0" borderId="1" xfId="2" applyFont="1" applyBorder="1" applyAlignment="1">
      <alignment vertical="center"/>
    </xf>
    <xf numFmtId="0" fontId="6" fillId="0" borderId="1" xfId="2" applyFont="1" applyBorder="1" applyAlignment="1">
      <alignment horizontal="center" vertical="center"/>
    </xf>
    <xf numFmtId="5" fontId="6" fillId="0" borderId="1" xfId="2" applyNumberFormat="1" applyFont="1" applyBorder="1" applyAlignment="1">
      <alignment horizontal="right" vertical="center"/>
    </xf>
    <xf numFmtId="0" fontId="6" fillId="0" borderId="10" xfId="2" applyFont="1" applyBorder="1" applyAlignment="1">
      <alignment horizontal="right" vertical="center"/>
    </xf>
    <xf numFmtId="0" fontId="6" fillId="0" borderId="12" xfId="2" applyFont="1" applyBorder="1" applyAlignment="1">
      <alignment horizontal="left" vertical="center"/>
    </xf>
    <xf numFmtId="0" fontId="6" fillId="0" borderId="0" xfId="3" applyFont="1" applyAlignment="1">
      <alignment vertical="center"/>
    </xf>
    <xf numFmtId="0" fontId="9" fillId="0" borderId="0" xfId="3" applyFont="1" applyAlignment="1">
      <alignment vertical="center"/>
    </xf>
    <xf numFmtId="165" fontId="6" fillId="0" borderId="17" xfId="2" applyNumberFormat="1" applyFont="1" applyBorder="1" applyAlignment="1">
      <alignment horizontal="left" vertical="center"/>
    </xf>
    <xf numFmtId="0" fontId="9" fillId="0" borderId="18" xfId="2" applyFont="1" applyBorder="1" applyAlignment="1">
      <alignment vertical="center"/>
    </xf>
    <xf numFmtId="0" fontId="6" fillId="0" borderId="17" xfId="3" applyFont="1" applyBorder="1" applyAlignment="1">
      <alignment vertical="center"/>
    </xf>
    <xf numFmtId="0" fontId="11" fillId="0" borderId="0" xfId="2" applyFont="1" applyAlignment="1">
      <alignment horizontal="center" vertical="center"/>
    </xf>
    <xf numFmtId="0" fontId="6" fillId="0" borderId="19" xfId="2" applyFont="1" applyBorder="1" applyAlignment="1">
      <alignment vertical="center"/>
    </xf>
    <xf numFmtId="0" fontId="6" fillId="0" borderId="20" xfId="2" applyFont="1" applyBorder="1" applyAlignment="1">
      <alignment vertical="center"/>
    </xf>
    <xf numFmtId="0" fontId="9" fillId="0" borderId="21" xfId="2" applyFont="1" applyBorder="1" applyAlignment="1">
      <alignment vertical="center"/>
    </xf>
    <xf numFmtId="0" fontId="12" fillId="0" borderId="0" xfId="2" applyFont="1" applyAlignment="1">
      <alignment horizontal="centerContinuous" vertical="center"/>
    </xf>
    <xf numFmtId="0" fontId="13" fillId="0" borderId="0" xfId="2" applyFont="1" applyAlignment="1">
      <alignment horizontal="centerContinuous" vertical="center"/>
    </xf>
    <xf numFmtId="0" fontId="9" fillId="6" borderId="14" xfId="2" applyFont="1" applyFill="1" applyBorder="1" applyAlignment="1">
      <alignment horizontal="center" vertical="center"/>
    </xf>
    <xf numFmtId="0" fontId="9" fillId="6" borderId="9" xfId="2" applyFont="1" applyFill="1" applyBorder="1" applyAlignment="1">
      <alignment horizontal="center" vertical="center"/>
    </xf>
    <xf numFmtId="0" fontId="9" fillId="6" borderId="16" xfId="2" applyFont="1" applyFill="1" applyBorder="1" applyAlignment="1">
      <alignment horizontal="center" vertical="center"/>
    </xf>
    <xf numFmtId="0" fontId="9" fillId="6" borderId="15" xfId="2" applyFont="1" applyFill="1" applyBorder="1" applyAlignment="1">
      <alignment horizontal="center" vertical="center"/>
    </xf>
    <xf numFmtId="0" fontId="9" fillId="6" borderId="13" xfId="2" applyFont="1" applyFill="1" applyBorder="1" applyAlignment="1">
      <alignment horizontal="center" vertical="center"/>
    </xf>
    <xf numFmtId="0" fontId="9" fillId="6" borderId="11" xfId="2" applyFont="1" applyFill="1" applyBorder="1" applyAlignment="1">
      <alignment horizontal="center" vertical="center"/>
    </xf>
    <xf numFmtId="0" fontId="3" fillId="2" borderId="6" xfId="4" applyFont="1" applyFill="1" applyBorder="1" applyAlignment="1">
      <alignment horizontal="left" vertical="top"/>
    </xf>
    <xf numFmtId="0" fontId="3" fillId="2" borderId="7" xfId="4" applyFont="1" applyFill="1" applyBorder="1" applyAlignment="1">
      <alignment horizontal="left" vertical="top"/>
    </xf>
    <xf numFmtId="0" fontId="3" fillId="3" borderId="4" xfId="4" applyFont="1" applyFill="1" applyBorder="1" applyAlignment="1">
      <alignment horizontal="left" vertical="top"/>
    </xf>
    <xf numFmtId="40" fontId="3" fillId="3" borderId="4" xfId="4" applyNumberFormat="1" applyFont="1" applyFill="1" applyBorder="1" applyAlignment="1">
      <alignment horizontal="right" vertical="top"/>
    </xf>
    <xf numFmtId="0" fontId="3" fillId="3" borderId="8" xfId="4" applyFont="1" applyFill="1" applyBorder="1" applyAlignment="1">
      <alignment horizontal="left" vertical="top"/>
    </xf>
    <xf numFmtId="0" fontId="4" fillId="0" borderId="0" xfId="4" applyFont="1" applyAlignment="1">
      <alignment horizontal="center" vertical="top"/>
    </xf>
  </cellXfs>
  <cellStyles count="5">
    <cellStyle name="Currency" xfId="1" builtinId="4"/>
    <cellStyle name="Normal" xfId="0" builtinId="0"/>
    <cellStyle name="Normal 2" xfId="4" xr:uid="{EC204B71-F719-4FDE-A239-6283FB8C2370}"/>
    <cellStyle name="Normal 3" xfId="3" xr:uid="{49028E08-0845-4E4D-89AA-CE88580271D7}"/>
    <cellStyle name="Normal_Income - Advertising &amp; Sponsorship Expense" xfId="2" xr:uid="{0846D851-63DA-41E4-9670-65D99CF6F8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46FA9-5859-4B42-AF5A-E249F5ED5CF6}">
  <sheetPr>
    <tabColor theme="7" tint="0.59999389629810485"/>
    <pageSetUpPr fitToPage="1"/>
  </sheetPr>
  <dimension ref="A1:E19"/>
  <sheetViews>
    <sheetView showGridLines="0" tabSelected="1" zoomScale="80" zoomScaleNormal="80" workbookViewId="0">
      <selection activeCell="C26" sqref="C26"/>
    </sheetView>
  </sheetViews>
  <sheetFormatPr defaultColWidth="9.109375" defaultRowHeight="18" customHeight="1" x14ac:dyDescent="0.3"/>
  <cols>
    <col min="1" max="1" width="11" style="14" customWidth="1"/>
    <col min="2" max="2" width="15.6640625" style="14" customWidth="1"/>
    <col min="3" max="3" width="47.88671875" style="14" customWidth="1"/>
    <col min="4" max="5" width="15.6640625" style="14" customWidth="1"/>
    <col min="6" max="16384" width="9.109375" style="14"/>
  </cols>
  <sheetData>
    <row r="1" spans="1:5" ht="18" customHeight="1" x14ac:dyDescent="0.3">
      <c r="A1" s="38" t="s">
        <v>93</v>
      </c>
      <c r="B1" s="37"/>
      <c r="C1" s="37"/>
      <c r="D1" s="37"/>
      <c r="E1" s="37"/>
    </row>
    <row r="2" spans="1:5" ht="18" customHeight="1" x14ac:dyDescent="0.3">
      <c r="A2" s="38" t="s">
        <v>92</v>
      </c>
      <c r="B2" s="37"/>
      <c r="C2" s="37"/>
      <c r="D2" s="37"/>
      <c r="E2" s="37"/>
    </row>
    <row r="3" spans="1:5" ht="18" customHeight="1" x14ac:dyDescent="0.3">
      <c r="A3" s="38"/>
      <c r="B3" s="37"/>
      <c r="C3" s="37"/>
      <c r="D3" s="37"/>
      <c r="E3" s="37"/>
    </row>
    <row r="6" spans="1:5" ht="18" customHeight="1" thickBot="1" x14ac:dyDescent="0.35"/>
    <row r="7" spans="1:5" ht="18" customHeight="1" x14ac:dyDescent="0.3">
      <c r="A7" s="36" t="s">
        <v>91</v>
      </c>
      <c r="B7" s="35"/>
      <c r="C7" s="34" t="s">
        <v>90</v>
      </c>
      <c r="E7" s="33"/>
    </row>
    <row r="8" spans="1:5" ht="18" customHeight="1" x14ac:dyDescent="0.3">
      <c r="A8" s="31" t="s">
        <v>89</v>
      </c>
      <c r="B8" s="23"/>
      <c r="C8" s="32" t="s">
        <v>88</v>
      </c>
    </row>
    <row r="9" spans="1:5" ht="18" customHeight="1" x14ac:dyDescent="0.3">
      <c r="A9" s="31" t="s">
        <v>87</v>
      </c>
      <c r="B9" s="23"/>
      <c r="C9" s="30"/>
    </row>
    <row r="10" spans="1:5" ht="18" customHeight="1" x14ac:dyDescent="0.3">
      <c r="A10" s="29"/>
      <c r="B10" s="28"/>
      <c r="C10" s="28"/>
    </row>
    <row r="12" spans="1:5" ht="18" customHeight="1" x14ac:dyDescent="0.3">
      <c r="A12" s="39" t="s">
        <v>86</v>
      </c>
      <c r="B12" s="41" t="s">
        <v>85</v>
      </c>
      <c r="C12" s="42"/>
      <c r="D12" s="39" t="s">
        <v>84</v>
      </c>
      <c r="E12" s="39" t="s">
        <v>83</v>
      </c>
    </row>
    <row r="13" spans="1:5" ht="18" customHeight="1" x14ac:dyDescent="0.3">
      <c r="A13" s="40"/>
      <c r="B13" s="43"/>
      <c r="C13" s="44"/>
      <c r="D13" s="40"/>
      <c r="E13" s="40"/>
    </row>
    <row r="14" spans="1:5" ht="18" customHeight="1" x14ac:dyDescent="0.3">
      <c r="A14" s="24"/>
      <c r="B14" s="27"/>
      <c r="C14" s="26"/>
      <c r="D14" s="21"/>
      <c r="E14" s="25"/>
    </row>
    <row r="15" spans="1:5" ht="18" customHeight="1" x14ac:dyDescent="0.3">
      <c r="A15" s="24" t="s">
        <v>82</v>
      </c>
      <c r="B15" s="23" t="s">
        <v>81</v>
      </c>
      <c r="C15" s="22"/>
      <c r="D15" s="21"/>
      <c r="E15" s="20">
        <f>Adjustment!H139</f>
        <v>249291</v>
      </c>
    </row>
    <row r="16" spans="1:5" ht="18" customHeight="1" x14ac:dyDescent="0.3">
      <c r="A16" s="17"/>
      <c r="B16" s="17"/>
      <c r="C16" s="19" t="s">
        <v>80</v>
      </c>
      <c r="D16" s="18">
        <f>SUM(D14:D15)</f>
        <v>0</v>
      </c>
      <c r="E16" s="18">
        <f>SUM(E14:E15)</f>
        <v>249291</v>
      </c>
    </row>
    <row r="17" spans="1:5" ht="18" customHeight="1" x14ac:dyDescent="0.3">
      <c r="A17" s="17"/>
      <c r="B17" s="17"/>
      <c r="C17" s="17"/>
      <c r="D17" s="17"/>
      <c r="E17" s="17"/>
    </row>
    <row r="18" spans="1:5" ht="18" customHeight="1" x14ac:dyDescent="0.3">
      <c r="A18" s="16" t="s">
        <v>79</v>
      </c>
    </row>
    <row r="19" spans="1:5" ht="18" customHeight="1" x14ac:dyDescent="0.3">
      <c r="A19" s="14" t="s">
        <v>78</v>
      </c>
      <c r="B19" s="15"/>
      <c r="C19" s="15"/>
      <c r="D19" s="15"/>
      <c r="E19" s="15"/>
    </row>
  </sheetData>
  <mergeCells count="4">
    <mergeCell ref="A12:A13"/>
    <mergeCell ref="B12:C13"/>
    <mergeCell ref="D12:D13"/>
    <mergeCell ref="E12:E13"/>
  </mergeCells>
  <printOptions horizontalCentered="1" gridLinesSet="0"/>
  <pageMargins left="0.75" right="0" top="0.5" bottom="0.65" header="0.5" footer="0.3"/>
  <pageSetup scale="91" fitToHeight="0" orientation="portrait" r:id="rId1"/>
  <headerFooter alignWithMargins="0">
    <oddFooter>&amp;R&amp;"Arial,Regular"&amp;D 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0DB5C-92E6-449B-9035-4F499346AA80}">
  <dimension ref="A1:M139"/>
  <sheetViews>
    <sheetView workbookViewId="0">
      <selection activeCell="B15" sqref="B15"/>
    </sheetView>
  </sheetViews>
  <sheetFormatPr defaultRowHeight="14.4" x14ac:dyDescent="0.3"/>
  <cols>
    <col min="1" max="1" width="27.88671875" bestFit="1" customWidth="1"/>
    <col min="2" max="2" width="12.109375" bestFit="1" customWidth="1"/>
    <col min="3" max="3" width="19.88671875" bestFit="1" customWidth="1"/>
    <col min="4" max="4" width="21" bestFit="1" customWidth="1"/>
    <col min="5" max="5" width="11.6640625" bestFit="1" customWidth="1"/>
    <col min="6" max="6" width="5" bestFit="1" customWidth="1"/>
    <col min="7" max="7" width="18.33203125" bestFit="1" customWidth="1"/>
    <col min="8" max="8" width="11.5546875" bestFit="1" customWidth="1"/>
    <col min="10" max="10" width="36.109375" bestFit="1" customWidth="1"/>
    <col min="11" max="11" width="9.5546875" bestFit="1" customWidth="1"/>
    <col min="12" max="12" width="9" bestFit="1" customWidth="1"/>
    <col min="13" max="13" width="4.88671875" bestFit="1" customWidth="1"/>
  </cols>
  <sheetData>
    <row r="1" spans="1:13" x14ac:dyDescent="0.3">
      <c r="A1" s="1" t="s">
        <v>0</v>
      </c>
    </row>
    <row r="2" spans="1:13" x14ac:dyDescent="0.3">
      <c r="K2" s="2" t="s">
        <v>1</v>
      </c>
      <c r="L2" s="2" t="s">
        <v>2</v>
      </c>
    </row>
    <row r="3" spans="1:13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J3" t="s">
        <v>11</v>
      </c>
      <c r="K3" s="4">
        <v>35</v>
      </c>
      <c r="L3" s="4">
        <v>50</v>
      </c>
    </row>
    <row r="4" spans="1:13" x14ac:dyDescent="0.3">
      <c r="A4" s="5" t="s">
        <v>11</v>
      </c>
      <c r="B4" s="5" t="s">
        <v>12</v>
      </c>
      <c r="C4" s="6">
        <v>-735</v>
      </c>
      <c r="D4" s="5" t="s">
        <v>13</v>
      </c>
      <c r="E4" s="7" t="s">
        <v>14</v>
      </c>
      <c r="F4">
        <f>-C4/VLOOKUP(A4,$J$3:$L$20,2,0)</f>
        <v>21</v>
      </c>
      <c r="G4" s="4">
        <f>VLOOKUP(A4,$J$2:$L$20,3,0)*F4</f>
        <v>1050</v>
      </c>
      <c r="H4" s="8">
        <f>G4+C4</f>
        <v>315</v>
      </c>
      <c r="J4" t="s">
        <v>15</v>
      </c>
      <c r="K4" s="4">
        <v>20</v>
      </c>
      <c r="L4" s="4">
        <v>33</v>
      </c>
    </row>
    <row r="5" spans="1:13" x14ac:dyDescent="0.3">
      <c r="A5" s="9" t="s">
        <v>11</v>
      </c>
      <c r="B5" s="9" t="s">
        <v>12</v>
      </c>
      <c r="C5" s="10">
        <v>-1820</v>
      </c>
      <c r="D5" s="9" t="s">
        <v>13</v>
      </c>
      <c r="E5" s="11" t="s">
        <v>16</v>
      </c>
      <c r="F5">
        <f t="shared" ref="F5:F68" si="0">-C5/VLOOKUP(A5,$J$3:$L$20,2,0)</f>
        <v>52</v>
      </c>
      <c r="G5" s="4">
        <f t="shared" ref="G5:G68" si="1">VLOOKUP(A5,$J$2:$L$20,3,0)*F5</f>
        <v>2600</v>
      </c>
      <c r="H5" s="8">
        <f t="shared" ref="H5:H68" si="2">G5+C5</f>
        <v>780</v>
      </c>
      <c r="J5" t="s">
        <v>17</v>
      </c>
      <c r="K5" s="4">
        <v>20</v>
      </c>
      <c r="L5" s="4">
        <v>33</v>
      </c>
    </row>
    <row r="6" spans="1:13" x14ac:dyDescent="0.3">
      <c r="A6" s="9" t="s">
        <v>11</v>
      </c>
      <c r="B6" s="9" t="s">
        <v>12</v>
      </c>
      <c r="C6" s="10">
        <v>-1050</v>
      </c>
      <c r="D6" s="9" t="s">
        <v>13</v>
      </c>
      <c r="E6" s="11" t="s">
        <v>18</v>
      </c>
      <c r="F6">
        <f t="shared" si="0"/>
        <v>30</v>
      </c>
      <c r="G6" s="4">
        <f t="shared" si="1"/>
        <v>1500</v>
      </c>
      <c r="H6" s="8">
        <f t="shared" si="2"/>
        <v>450</v>
      </c>
      <c r="J6" t="s">
        <v>19</v>
      </c>
      <c r="K6" s="4">
        <v>0</v>
      </c>
      <c r="L6" s="4">
        <v>37</v>
      </c>
      <c r="M6" s="12" t="s">
        <v>20</v>
      </c>
    </row>
    <row r="7" spans="1:13" x14ac:dyDescent="0.3">
      <c r="A7" s="9" t="s">
        <v>11</v>
      </c>
      <c r="B7" s="9" t="s">
        <v>12</v>
      </c>
      <c r="C7" s="10">
        <v>-1470</v>
      </c>
      <c r="D7" s="9" t="s">
        <v>13</v>
      </c>
      <c r="E7" s="11" t="s">
        <v>21</v>
      </c>
      <c r="F7">
        <f t="shared" si="0"/>
        <v>42</v>
      </c>
      <c r="G7" s="4">
        <f t="shared" si="1"/>
        <v>2100</v>
      </c>
      <c r="H7" s="8">
        <f t="shared" si="2"/>
        <v>630</v>
      </c>
      <c r="J7" t="s">
        <v>22</v>
      </c>
      <c r="K7" s="4">
        <v>35</v>
      </c>
      <c r="L7" s="4">
        <v>50</v>
      </c>
    </row>
    <row r="8" spans="1:13" x14ac:dyDescent="0.3">
      <c r="A8" s="9" t="s">
        <v>11</v>
      </c>
      <c r="B8" s="9" t="s">
        <v>12</v>
      </c>
      <c r="C8" s="10">
        <v>-735</v>
      </c>
      <c r="D8" s="9" t="s">
        <v>13</v>
      </c>
      <c r="E8" s="11" t="s">
        <v>23</v>
      </c>
      <c r="F8">
        <f t="shared" si="0"/>
        <v>21</v>
      </c>
      <c r="G8" s="4">
        <f t="shared" si="1"/>
        <v>1050</v>
      </c>
      <c r="H8" s="8">
        <f t="shared" si="2"/>
        <v>315</v>
      </c>
      <c r="J8" t="s">
        <v>24</v>
      </c>
      <c r="K8" s="4">
        <v>70</v>
      </c>
      <c r="L8" s="4">
        <v>100</v>
      </c>
    </row>
    <row r="9" spans="1:13" x14ac:dyDescent="0.3">
      <c r="A9" s="9" t="s">
        <v>11</v>
      </c>
      <c r="B9" s="9" t="s">
        <v>12</v>
      </c>
      <c r="C9" s="10">
        <v>-2450</v>
      </c>
      <c r="D9" s="9" t="s">
        <v>13</v>
      </c>
      <c r="E9" s="11" t="s">
        <v>25</v>
      </c>
      <c r="F9">
        <f t="shared" si="0"/>
        <v>70</v>
      </c>
      <c r="G9" s="4">
        <f t="shared" si="1"/>
        <v>3500</v>
      </c>
      <c r="H9" s="8">
        <f t="shared" si="2"/>
        <v>1050</v>
      </c>
      <c r="J9" t="s">
        <v>26</v>
      </c>
      <c r="K9" s="4">
        <v>90</v>
      </c>
      <c r="L9" s="4">
        <v>129</v>
      </c>
    </row>
    <row r="10" spans="1:13" x14ac:dyDescent="0.3">
      <c r="A10" s="9" t="s">
        <v>11</v>
      </c>
      <c r="B10" s="9" t="s">
        <v>12</v>
      </c>
      <c r="C10" s="10">
        <v>-2170</v>
      </c>
      <c r="D10" s="9" t="s">
        <v>13</v>
      </c>
      <c r="E10" s="11" t="s">
        <v>27</v>
      </c>
      <c r="F10">
        <f t="shared" si="0"/>
        <v>62</v>
      </c>
      <c r="G10" s="4">
        <f t="shared" si="1"/>
        <v>3100</v>
      </c>
      <c r="H10" s="8">
        <f t="shared" si="2"/>
        <v>930</v>
      </c>
      <c r="J10" t="s">
        <v>28</v>
      </c>
      <c r="K10" s="4">
        <v>0</v>
      </c>
      <c r="L10" s="4">
        <v>55</v>
      </c>
      <c r="M10" s="12" t="s">
        <v>20</v>
      </c>
    </row>
    <row r="11" spans="1:13" x14ac:dyDescent="0.3">
      <c r="A11" s="9" t="s">
        <v>11</v>
      </c>
      <c r="B11" s="9" t="s">
        <v>12</v>
      </c>
      <c r="C11" s="10">
        <v>-1085</v>
      </c>
      <c r="D11" s="9" t="s">
        <v>13</v>
      </c>
      <c r="E11" s="11" t="s">
        <v>29</v>
      </c>
      <c r="F11">
        <f t="shared" si="0"/>
        <v>31</v>
      </c>
      <c r="G11" s="4">
        <f t="shared" si="1"/>
        <v>1550</v>
      </c>
      <c r="H11" s="8">
        <f t="shared" si="2"/>
        <v>465</v>
      </c>
      <c r="J11" t="s">
        <v>30</v>
      </c>
      <c r="K11" s="4">
        <v>0</v>
      </c>
      <c r="L11" s="4">
        <v>18</v>
      </c>
      <c r="M11" s="12" t="s">
        <v>20</v>
      </c>
    </row>
    <row r="12" spans="1:13" x14ac:dyDescent="0.3">
      <c r="A12" s="9" t="s">
        <v>11</v>
      </c>
      <c r="B12" s="9" t="s">
        <v>12</v>
      </c>
      <c r="C12" s="10">
        <v>-35</v>
      </c>
      <c r="D12" s="9" t="s">
        <v>31</v>
      </c>
      <c r="E12" s="11" t="s">
        <v>27</v>
      </c>
      <c r="F12">
        <f t="shared" si="0"/>
        <v>1</v>
      </c>
      <c r="G12" s="4">
        <f t="shared" si="1"/>
        <v>50</v>
      </c>
      <c r="H12" s="8">
        <f t="shared" si="2"/>
        <v>15</v>
      </c>
      <c r="J12" t="s">
        <v>32</v>
      </c>
      <c r="K12" s="4">
        <v>70</v>
      </c>
      <c r="L12" s="4">
        <v>100</v>
      </c>
    </row>
    <row r="13" spans="1:13" x14ac:dyDescent="0.3">
      <c r="A13" s="9" t="s">
        <v>11</v>
      </c>
      <c r="B13" s="9" t="s">
        <v>12</v>
      </c>
      <c r="C13" s="10">
        <v>-35</v>
      </c>
      <c r="D13" s="9" t="s">
        <v>33</v>
      </c>
      <c r="E13" s="11" t="s">
        <v>18</v>
      </c>
      <c r="F13">
        <f t="shared" si="0"/>
        <v>1</v>
      </c>
      <c r="G13" s="4">
        <f t="shared" si="1"/>
        <v>50</v>
      </c>
      <c r="H13" s="8">
        <f t="shared" si="2"/>
        <v>15</v>
      </c>
      <c r="J13" t="s">
        <v>34</v>
      </c>
      <c r="K13" s="4">
        <v>35</v>
      </c>
      <c r="L13" s="4">
        <v>50</v>
      </c>
    </row>
    <row r="14" spans="1:13" x14ac:dyDescent="0.3">
      <c r="A14" s="9" t="s">
        <v>11</v>
      </c>
      <c r="B14" s="9" t="s">
        <v>12</v>
      </c>
      <c r="C14" s="10">
        <v>-35</v>
      </c>
      <c r="D14" s="9" t="s">
        <v>33</v>
      </c>
      <c r="E14" s="11" t="s">
        <v>25</v>
      </c>
      <c r="F14">
        <f t="shared" si="0"/>
        <v>1</v>
      </c>
      <c r="G14" s="4">
        <f t="shared" si="1"/>
        <v>50</v>
      </c>
      <c r="H14" s="8">
        <f t="shared" si="2"/>
        <v>15</v>
      </c>
      <c r="J14" t="s">
        <v>35</v>
      </c>
      <c r="K14" s="4">
        <v>10</v>
      </c>
      <c r="L14" s="4">
        <v>10</v>
      </c>
    </row>
    <row r="15" spans="1:13" x14ac:dyDescent="0.3">
      <c r="A15" s="9" t="s">
        <v>11</v>
      </c>
      <c r="B15" s="9" t="s">
        <v>12</v>
      </c>
      <c r="C15" s="10">
        <v>-35</v>
      </c>
      <c r="D15" s="9" t="s">
        <v>33</v>
      </c>
      <c r="E15" s="11" t="s">
        <v>27</v>
      </c>
      <c r="F15">
        <f t="shared" si="0"/>
        <v>1</v>
      </c>
      <c r="G15" s="4">
        <f t="shared" si="1"/>
        <v>50</v>
      </c>
      <c r="H15" s="8">
        <f t="shared" si="2"/>
        <v>15</v>
      </c>
      <c r="J15" t="s">
        <v>36</v>
      </c>
      <c r="K15" s="4">
        <v>35</v>
      </c>
      <c r="L15" s="4">
        <v>50</v>
      </c>
    </row>
    <row r="16" spans="1:13" x14ac:dyDescent="0.3">
      <c r="A16" s="9" t="s">
        <v>11</v>
      </c>
      <c r="B16" s="9" t="s">
        <v>12</v>
      </c>
      <c r="C16" s="10">
        <v>-17290</v>
      </c>
      <c r="D16" s="9" t="s">
        <v>37</v>
      </c>
      <c r="E16" s="11" t="s">
        <v>14</v>
      </c>
      <c r="F16">
        <f t="shared" si="0"/>
        <v>494</v>
      </c>
      <c r="G16" s="4">
        <f t="shared" si="1"/>
        <v>24700</v>
      </c>
      <c r="H16" s="8">
        <f t="shared" si="2"/>
        <v>7410</v>
      </c>
      <c r="J16" t="s">
        <v>38</v>
      </c>
      <c r="K16" s="4">
        <v>20</v>
      </c>
      <c r="L16" s="4">
        <v>33</v>
      </c>
    </row>
    <row r="17" spans="1:12" x14ac:dyDescent="0.3">
      <c r="A17" s="9" t="s">
        <v>11</v>
      </c>
      <c r="B17" s="9" t="s">
        <v>12</v>
      </c>
      <c r="C17" s="10">
        <v>-16205</v>
      </c>
      <c r="D17" s="9" t="s">
        <v>37</v>
      </c>
      <c r="E17" s="11" t="s">
        <v>16</v>
      </c>
      <c r="F17">
        <f t="shared" si="0"/>
        <v>463</v>
      </c>
      <c r="G17" s="4">
        <f t="shared" si="1"/>
        <v>23150</v>
      </c>
      <c r="H17" s="8">
        <f t="shared" si="2"/>
        <v>6945</v>
      </c>
      <c r="J17" t="s">
        <v>39</v>
      </c>
      <c r="K17" s="4">
        <v>70</v>
      </c>
      <c r="L17" s="4">
        <v>100</v>
      </c>
    </row>
    <row r="18" spans="1:12" x14ac:dyDescent="0.3">
      <c r="A18" s="9" t="s">
        <v>11</v>
      </c>
      <c r="B18" s="9" t="s">
        <v>12</v>
      </c>
      <c r="C18" s="10">
        <v>-14105</v>
      </c>
      <c r="D18" s="9" t="s">
        <v>37</v>
      </c>
      <c r="E18" s="11" t="s">
        <v>18</v>
      </c>
      <c r="F18">
        <f t="shared" si="0"/>
        <v>403</v>
      </c>
      <c r="G18" s="4">
        <f t="shared" si="1"/>
        <v>20150</v>
      </c>
      <c r="H18" s="8">
        <f t="shared" si="2"/>
        <v>6045</v>
      </c>
      <c r="J18" t="s">
        <v>40</v>
      </c>
      <c r="K18" s="4">
        <v>70</v>
      </c>
      <c r="L18" s="4">
        <v>100</v>
      </c>
    </row>
    <row r="19" spans="1:12" x14ac:dyDescent="0.3">
      <c r="A19" s="9" t="s">
        <v>11</v>
      </c>
      <c r="B19" s="9" t="s">
        <v>12</v>
      </c>
      <c r="C19" s="10">
        <v>-16555</v>
      </c>
      <c r="D19" s="9" t="s">
        <v>37</v>
      </c>
      <c r="E19" s="11" t="s">
        <v>21</v>
      </c>
      <c r="F19">
        <f t="shared" si="0"/>
        <v>473</v>
      </c>
      <c r="G19" s="4">
        <f t="shared" si="1"/>
        <v>23650</v>
      </c>
      <c r="H19" s="8">
        <f t="shared" si="2"/>
        <v>7095</v>
      </c>
      <c r="J19" t="s">
        <v>41</v>
      </c>
      <c r="K19" s="4">
        <v>70</v>
      </c>
      <c r="L19" s="4">
        <v>100</v>
      </c>
    </row>
    <row r="20" spans="1:12" x14ac:dyDescent="0.3">
      <c r="A20" s="9" t="s">
        <v>11</v>
      </c>
      <c r="B20" s="9" t="s">
        <v>12</v>
      </c>
      <c r="C20" s="10">
        <v>-17290</v>
      </c>
      <c r="D20" s="9" t="s">
        <v>37</v>
      </c>
      <c r="E20" s="11" t="s">
        <v>23</v>
      </c>
      <c r="F20">
        <f t="shared" si="0"/>
        <v>494</v>
      </c>
      <c r="G20" s="4">
        <f t="shared" si="1"/>
        <v>24700</v>
      </c>
      <c r="H20" s="8">
        <f t="shared" si="2"/>
        <v>7410</v>
      </c>
      <c r="J20" t="s">
        <v>42</v>
      </c>
      <c r="K20" s="4">
        <v>70</v>
      </c>
      <c r="L20" s="4">
        <v>100</v>
      </c>
    </row>
    <row r="21" spans="1:12" x14ac:dyDescent="0.3">
      <c r="A21" s="9" t="s">
        <v>11</v>
      </c>
      <c r="B21" s="9" t="s">
        <v>12</v>
      </c>
      <c r="C21" s="10">
        <v>-16765</v>
      </c>
      <c r="D21" s="9" t="s">
        <v>37</v>
      </c>
      <c r="E21" s="11" t="s">
        <v>25</v>
      </c>
      <c r="F21">
        <f t="shared" si="0"/>
        <v>479</v>
      </c>
      <c r="G21" s="4">
        <f t="shared" si="1"/>
        <v>23950</v>
      </c>
      <c r="H21" s="8">
        <f t="shared" si="2"/>
        <v>7185</v>
      </c>
    </row>
    <row r="22" spans="1:12" x14ac:dyDescent="0.3">
      <c r="A22" s="9" t="s">
        <v>11</v>
      </c>
      <c r="B22" s="9" t="s">
        <v>12</v>
      </c>
      <c r="C22" s="10">
        <v>-20860</v>
      </c>
      <c r="D22" s="9" t="s">
        <v>37</v>
      </c>
      <c r="E22" s="11" t="s">
        <v>27</v>
      </c>
      <c r="F22">
        <f t="shared" si="0"/>
        <v>596</v>
      </c>
      <c r="G22" s="4">
        <f t="shared" si="1"/>
        <v>29800</v>
      </c>
      <c r="H22" s="8">
        <f t="shared" si="2"/>
        <v>8940</v>
      </c>
    </row>
    <row r="23" spans="1:12" x14ac:dyDescent="0.3">
      <c r="A23" s="9" t="s">
        <v>11</v>
      </c>
      <c r="B23" s="9" t="s">
        <v>12</v>
      </c>
      <c r="C23" s="10">
        <v>-16625</v>
      </c>
      <c r="D23" s="9" t="s">
        <v>37</v>
      </c>
      <c r="E23" s="11" t="s">
        <v>29</v>
      </c>
      <c r="F23">
        <f t="shared" si="0"/>
        <v>475</v>
      </c>
      <c r="G23" s="4">
        <f t="shared" si="1"/>
        <v>23750</v>
      </c>
      <c r="H23" s="8">
        <f t="shared" si="2"/>
        <v>7125</v>
      </c>
    </row>
    <row r="24" spans="1:12" x14ac:dyDescent="0.3">
      <c r="A24" s="9" t="s">
        <v>24</v>
      </c>
      <c r="B24" s="9" t="s">
        <v>12</v>
      </c>
      <c r="C24" s="10">
        <v>-140</v>
      </c>
      <c r="D24" s="9" t="s">
        <v>37</v>
      </c>
      <c r="E24" s="11" t="s">
        <v>16</v>
      </c>
      <c r="F24">
        <f t="shared" si="0"/>
        <v>2</v>
      </c>
      <c r="G24" s="4">
        <f t="shared" si="1"/>
        <v>200</v>
      </c>
      <c r="H24" s="8">
        <f t="shared" si="2"/>
        <v>60</v>
      </c>
    </row>
    <row r="25" spans="1:12" x14ac:dyDescent="0.3">
      <c r="A25" s="9" t="s">
        <v>32</v>
      </c>
      <c r="B25" s="9" t="s">
        <v>12</v>
      </c>
      <c r="C25" s="10">
        <v>-70</v>
      </c>
      <c r="D25" s="9" t="s">
        <v>37</v>
      </c>
      <c r="E25" s="11" t="s">
        <v>16</v>
      </c>
      <c r="F25">
        <f t="shared" si="0"/>
        <v>1</v>
      </c>
      <c r="G25" s="4">
        <f t="shared" si="1"/>
        <v>100</v>
      </c>
      <c r="H25" s="8">
        <f t="shared" si="2"/>
        <v>30</v>
      </c>
    </row>
    <row r="26" spans="1:12" x14ac:dyDescent="0.3">
      <c r="A26" s="9" t="s">
        <v>34</v>
      </c>
      <c r="B26" s="9" t="s">
        <v>12</v>
      </c>
      <c r="C26" s="10">
        <v>-70</v>
      </c>
      <c r="D26" s="9" t="s">
        <v>13</v>
      </c>
      <c r="E26" s="11" t="s">
        <v>16</v>
      </c>
      <c r="F26">
        <f t="shared" si="0"/>
        <v>2</v>
      </c>
      <c r="G26" s="4">
        <f t="shared" si="1"/>
        <v>100</v>
      </c>
      <c r="H26" s="8">
        <f t="shared" si="2"/>
        <v>30</v>
      </c>
    </row>
    <row r="27" spans="1:12" x14ac:dyDescent="0.3">
      <c r="A27" s="9" t="s">
        <v>34</v>
      </c>
      <c r="B27" s="9" t="s">
        <v>12</v>
      </c>
      <c r="C27" s="10">
        <v>-35</v>
      </c>
      <c r="D27" s="9" t="s">
        <v>13</v>
      </c>
      <c r="E27" s="11" t="s">
        <v>21</v>
      </c>
      <c r="F27">
        <f t="shared" si="0"/>
        <v>1</v>
      </c>
      <c r="G27" s="4">
        <f t="shared" si="1"/>
        <v>50</v>
      </c>
      <c r="H27" s="8">
        <f t="shared" si="2"/>
        <v>15</v>
      </c>
    </row>
    <row r="28" spans="1:12" x14ac:dyDescent="0.3">
      <c r="A28" s="9" t="s">
        <v>34</v>
      </c>
      <c r="B28" s="9" t="s">
        <v>12</v>
      </c>
      <c r="C28" s="10">
        <v>-35</v>
      </c>
      <c r="D28" s="9" t="s">
        <v>13</v>
      </c>
      <c r="E28" s="11" t="s">
        <v>23</v>
      </c>
      <c r="F28">
        <f t="shared" si="0"/>
        <v>1</v>
      </c>
      <c r="G28" s="4">
        <f t="shared" si="1"/>
        <v>50</v>
      </c>
      <c r="H28" s="8">
        <f t="shared" si="2"/>
        <v>15</v>
      </c>
    </row>
    <row r="29" spans="1:12" x14ac:dyDescent="0.3">
      <c r="A29" s="9" t="s">
        <v>34</v>
      </c>
      <c r="B29" s="9" t="s">
        <v>12</v>
      </c>
      <c r="C29" s="10">
        <v>-35</v>
      </c>
      <c r="D29" s="9" t="s">
        <v>13</v>
      </c>
      <c r="E29" s="11" t="s">
        <v>25</v>
      </c>
      <c r="F29">
        <f t="shared" si="0"/>
        <v>1</v>
      </c>
      <c r="G29" s="4">
        <f t="shared" si="1"/>
        <v>50</v>
      </c>
      <c r="H29" s="8">
        <f t="shared" si="2"/>
        <v>15</v>
      </c>
    </row>
    <row r="30" spans="1:12" x14ac:dyDescent="0.3">
      <c r="A30" s="9" t="s">
        <v>34</v>
      </c>
      <c r="B30" s="9" t="s">
        <v>12</v>
      </c>
      <c r="C30" s="10">
        <v>-70</v>
      </c>
      <c r="D30" s="9" t="s">
        <v>13</v>
      </c>
      <c r="E30" s="11" t="s">
        <v>27</v>
      </c>
      <c r="F30">
        <f t="shared" si="0"/>
        <v>2</v>
      </c>
      <c r="G30" s="4">
        <f t="shared" si="1"/>
        <v>100</v>
      </c>
      <c r="H30" s="8">
        <f t="shared" si="2"/>
        <v>30</v>
      </c>
    </row>
    <row r="31" spans="1:12" x14ac:dyDescent="0.3">
      <c r="A31" s="9" t="s">
        <v>34</v>
      </c>
      <c r="B31" s="9" t="s">
        <v>12</v>
      </c>
      <c r="C31" s="10">
        <v>-2905</v>
      </c>
      <c r="D31" s="9" t="s">
        <v>37</v>
      </c>
      <c r="E31" s="11" t="s">
        <v>14</v>
      </c>
      <c r="F31">
        <f t="shared" si="0"/>
        <v>83</v>
      </c>
      <c r="G31" s="4">
        <f t="shared" si="1"/>
        <v>4150</v>
      </c>
      <c r="H31" s="8">
        <f t="shared" si="2"/>
        <v>1245</v>
      </c>
    </row>
    <row r="32" spans="1:12" x14ac:dyDescent="0.3">
      <c r="A32" s="9" t="s">
        <v>34</v>
      </c>
      <c r="B32" s="9" t="s">
        <v>12</v>
      </c>
      <c r="C32" s="10">
        <v>-2240</v>
      </c>
      <c r="D32" s="9" t="s">
        <v>37</v>
      </c>
      <c r="E32" s="11" t="s">
        <v>16</v>
      </c>
      <c r="F32">
        <f t="shared" si="0"/>
        <v>64</v>
      </c>
      <c r="G32" s="4">
        <f t="shared" si="1"/>
        <v>3200</v>
      </c>
      <c r="H32" s="8">
        <f t="shared" si="2"/>
        <v>960</v>
      </c>
    </row>
    <row r="33" spans="1:8" x14ac:dyDescent="0.3">
      <c r="A33" s="9" t="s">
        <v>34</v>
      </c>
      <c r="B33" s="9" t="s">
        <v>12</v>
      </c>
      <c r="C33" s="10">
        <v>-4725</v>
      </c>
      <c r="D33" s="9" t="s">
        <v>37</v>
      </c>
      <c r="E33" s="11" t="s">
        <v>18</v>
      </c>
      <c r="F33">
        <f t="shared" si="0"/>
        <v>135</v>
      </c>
      <c r="G33" s="4">
        <f t="shared" si="1"/>
        <v>6750</v>
      </c>
      <c r="H33" s="8">
        <f t="shared" si="2"/>
        <v>2025</v>
      </c>
    </row>
    <row r="34" spans="1:8" x14ac:dyDescent="0.3">
      <c r="A34" s="9" t="s">
        <v>34</v>
      </c>
      <c r="B34" s="9" t="s">
        <v>12</v>
      </c>
      <c r="C34" s="10">
        <v>-4515</v>
      </c>
      <c r="D34" s="9" t="s">
        <v>37</v>
      </c>
      <c r="E34" s="11" t="s">
        <v>21</v>
      </c>
      <c r="F34">
        <f t="shared" si="0"/>
        <v>129</v>
      </c>
      <c r="G34" s="4">
        <f t="shared" si="1"/>
        <v>6450</v>
      </c>
      <c r="H34" s="8">
        <f t="shared" si="2"/>
        <v>1935</v>
      </c>
    </row>
    <row r="35" spans="1:8" x14ac:dyDescent="0.3">
      <c r="A35" s="9" t="s">
        <v>34</v>
      </c>
      <c r="B35" s="9" t="s">
        <v>12</v>
      </c>
      <c r="C35" s="10">
        <v>-2520</v>
      </c>
      <c r="D35" s="9" t="s">
        <v>37</v>
      </c>
      <c r="E35" s="11" t="s">
        <v>23</v>
      </c>
      <c r="F35">
        <f t="shared" si="0"/>
        <v>72</v>
      </c>
      <c r="G35" s="4">
        <f t="shared" si="1"/>
        <v>3600</v>
      </c>
      <c r="H35" s="8">
        <f t="shared" si="2"/>
        <v>1080</v>
      </c>
    </row>
    <row r="36" spans="1:8" x14ac:dyDescent="0.3">
      <c r="A36" s="9" t="s">
        <v>34</v>
      </c>
      <c r="B36" s="9" t="s">
        <v>12</v>
      </c>
      <c r="C36" s="10">
        <v>-2065</v>
      </c>
      <c r="D36" s="9" t="s">
        <v>37</v>
      </c>
      <c r="E36" s="11" t="s">
        <v>25</v>
      </c>
      <c r="F36">
        <f t="shared" si="0"/>
        <v>59</v>
      </c>
      <c r="G36" s="4">
        <f t="shared" si="1"/>
        <v>2950</v>
      </c>
      <c r="H36" s="8">
        <f t="shared" si="2"/>
        <v>885</v>
      </c>
    </row>
    <row r="37" spans="1:8" x14ac:dyDescent="0.3">
      <c r="A37" s="9" t="s">
        <v>34</v>
      </c>
      <c r="B37" s="9" t="s">
        <v>12</v>
      </c>
      <c r="C37" s="10">
        <v>-2380</v>
      </c>
      <c r="D37" s="9" t="s">
        <v>37</v>
      </c>
      <c r="E37" s="11" t="s">
        <v>27</v>
      </c>
      <c r="F37">
        <f t="shared" si="0"/>
        <v>68</v>
      </c>
      <c r="G37" s="4">
        <f t="shared" si="1"/>
        <v>3400</v>
      </c>
      <c r="H37" s="8">
        <f t="shared" si="2"/>
        <v>1020</v>
      </c>
    </row>
    <row r="38" spans="1:8" x14ac:dyDescent="0.3">
      <c r="A38" s="9" t="s">
        <v>34</v>
      </c>
      <c r="B38" s="9" t="s">
        <v>12</v>
      </c>
      <c r="C38" s="10">
        <v>-2205</v>
      </c>
      <c r="D38" s="9" t="s">
        <v>37</v>
      </c>
      <c r="E38" s="11" t="s">
        <v>29</v>
      </c>
      <c r="F38">
        <f t="shared" si="0"/>
        <v>63</v>
      </c>
      <c r="G38" s="4">
        <f t="shared" si="1"/>
        <v>3150</v>
      </c>
      <c r="H38" s="8">
        <f t="shared" si="2"/>
        <v>945</v>
      </c>
    </row>
    <row r="39" spans="1:8" x14ac:dyDescent="0.3">
      <c r="A39" s="9" t="s">
        <v>35</v>
      </c>
      <c r="B39" s="9" t="s">
        <v>12</v>
      </c>
      <c r="C39" s="10">
        <v>-170</v>
      </c>
      <c r="D39" s="9" t="s">
        <v>13</v>
      </c>
      <c r="E39" s="11" t="s">
        <v>14</v>
      </c>
      <c r="F39">
        <f t="shared" si="0"/>
        <v>17</v>
      </c>
      <c r="G39" s="4">
        <f t="shared" si="1"/>
        <v>170</v>
      </c>
      <c r="H39" s="8">
        <f t="shared" si="2"/>
        <v>0</v>
      </c>
    </row>
    <row r="40" spans="1:8" x14ac:dyDescent="0.3">
      <c r="A40" s="9" t="s">
        <v>35</v>
      </c>
      <c r="B40" s="9" t="s">
        <v>12</v>
      </c>
      <c r="C40" s="10">
        <v>-150</v>
      </c>
      <c r="D40" s="9" t="s">
        <v>13</v>
      </c>
      <c r="E40" s="11" t="s">
        <v>16</v>
      </c>
      <c r="F40">
        <f t="shared" si="0"/>
        <v>15</v>
      </c>
      <c r="G40" s="4">
        <f t="shared" si="1"/>
        <v>150</v>
      </c>
      <c r="H40" s="8">
        <f t="shared" si="2"/>
        <v>0</v>
      </c>
    </row>
    <row r="41" spans="1:8" x14ac:dyDescent="0.3">
      <c r="A41" s="9" t="s">
        <v>35</v>
      </c>
      <c r="B41" s="9" t="s">
        <v>12</v>
      </c>
      <c r="C41" s="10">
        <v>-210</v>
      </c>
      <c r="D41" s="9" t="s">
        <v>13</v>
      </c>
      <c r="E41" s="11" t="s">
        <v>18</v>
      </c>
      <c r="F41">
        <f t="shared" si="0"/>
        <v>21</v>
      </c>
      <c r="G41" s="4">
        <f t="shared" si="1"/>
        <v>210</v>
      </c>
      <c r="H41" s="8">
        <f t="shared" si="2"/>
        <v>0</v>
      </c>
    </row>
    <row r="42" spans="1:8" x14ac:dyDescent="0.3">
      <c r="A42" s="9" t="s">
        <v>35</v>
      </c>
      <c r="B42" s="9" t="s">
        <v>12</v>
      </c>
      <c r="C42" s="10">
        <v>-290</v>
      </c>
      <c r="D42" s="9" t="s">
        <v>13</v>
      </c>
      <c r="E42" s="11" t="s">
        <v>21</v>
      </c>
      <c r="F42">
        <f t="shared" si="0"/>
        <v>29</v>
      </c>
      <c r="G42" s="4">
        <f t="shared" si="1"/>
        <v>290</v>
      </c>
      <c r="H42" s="8">
        <f t="shared" si="2"/>
        <v>0</v>
      </c>
    </row>
    <row r="43" spans="1:8" x14ac:dyDescent="0.3">
      <c r="A43" s="9" t="s">
        <v>35</v>
      </c>
      <c r="B43" s="9" t="s">
        <v>12</v>
      </c>
      <c r="C43" s="10">
        <v>-190</v>
      </c>
      <c r="D43" s="9" t="s">
        <v>13</v>
      </c>
      <c r="E43" s="11" t="s">
        <v>23</v>
      </c>
      <c r="F43">
        <f t="shared" si="0"/>
        <v>19</v>
      </c>
      <c r="G43" s="4">
        <f t="shared" si="1"/>
        <v>190</v>
      </c>
      <c r="H43" s="8">
        <f t="shared" si="2"/>
        <v>0</v>
      </c>
    </row>
    <row r="44" spans="1:8" x14ac:dyDescent="0.3">
      <c r="A44" s="9" t="s">
        <v>35</v>
      </c>
      <c r="B44" s="9" t="s">
        <v>12</v>
      </c>
      <c r="C44" s="10">
        <v>-220</v>
      </c>
      <c r="D44" s="9" t="s">
        <v>13</v>
      </c>
      <c r="E44" s="11" t="s">
        <v>25</v>
      </c>
      <c r="F44">
        <f t="shared" si="0"/>
        <v>22</v>
      </c>
      <c r="G44" s="4">
        <f t="shared" si="1"/>
        <v>220</v>
      </c>
      <c r="H44" s="8">
        <f t="shared" si="2"/>
        <v>0</v>
      </c>
    </row>
    <row r="45" spans="1:8" x14ac:dyDescent="0.3">
      <c r="A45" s="9" t="s">
        <v>35</v>
      </c>
      <c r="B45" s="9" t="s">
        <v>12</v>
      </c>
      <c r="C45" s="10">
        <v>-200</v>
      </c>
      <c r="D45" s="9" t="s">
        <v>13</v>
      </c>
      <c r="E45" s="11" t="s">
        <v>27</v>
      </c>
      <c r="F45">
        <f t="shared" si="0"/>
        <v>20</v>
      </c>
      <c r="G45" s="4">
        <f t="shared" si="1"/>
        <v>200</v>
      </c>
      <c r="H45" s="8">
        <f t="shared" si="2"/>
        <v>0</v>
      </c>
    </row>
    <row r="46" spans="1:8" x14ac:dyDescent="0.3">
      <c r="A46" s="9" t="s">
        <v>35</v>
      </c>
      <c r="B46" s="9" t="s">
        <v>12</v>
      </c>
      <c r="C46" s="10">
        <v>-150</v>
      </c>
      <c r="D46" s="9" t="s">
        <v>13</v>
      </c>
      <c r="E46" s="11" t="s">
        <v>29</v>
      </c>
      <c r="F46">
        <f t="shared" si="0"/>
        <v>15</v>
      </c>
      <c r="G46" s="4">
        <f t="shared" si="1"/>
        <v>150</v>
      </c>
      <c r="H46" s="8">
        <f t="shared" si="2"/>
        <v>0</v>
      </c>
    </row>
    <row r="47" spans="1:8" x14ac:dyDescent="0.3">
      <c r="A47" s="9" t="s">
        <v>35</v>
      </c>
      <c r="B47" s="9" t="s">
        <v>12</v>
      </c>
      <c r="C47" s="10">
        <v>-10</v>
      </c>
      <c r="D47" s="9" t="s">
        <v>33</v>
      </c>
      <c r="E47" s="11" t="s">
        <v>21</v>
      </c>
      <c r="F47">
        <f t="shared" si="0"/>
        <v>1</v>
      </c>
      <c r="G47" s="4">
        <f t="shared" si="1"/>
        <v>10</v>
      </c>
      <c r="H47" s="8">
        <f t="shared" si="2"/>
        <v>0</v>
      </c>
    </row>
    <row r="48" spans="1:8" x14ac:dyDescent="0.3">
      <c r="A48" s="9" t="s">
        <v>35</v>
      </c>
      <c r="B48" s="9" t="s">
        <v>12</v>
      </c>
      <c r="C48" s="10">
        <v>-3700</v>
      </c>
      <c r="D48" s="9" t="s">
        <v>37</v>
      </c>
      <c r="E48" s="11" t="s">
        <v>14</v>
      </c>
      <c r="F48">
        <f t="shared" si="0"/>
        <v>370</v>
      </c>
      <c r="G48" s="4">
        <f t="shared" si="1"/>
        <v>3700</v>
      </c>
      <c r="H48" s="8">
        <f t="shared" si="2"/>
        <v>0</v>
      </c>
    </row>
    <row r="49" spans="1:8" x14ac:dyDescent="0.3">
      <c r="A49" s="9" t="s">
        <v>35</v>
      </c>
      <c r="B49" s="9" t="s">
        <v>12</v>
      </c>
      <c r="C49" s="10">
        <v>-5820</v>
      </c>
      <c r="D49" s="9" t="s">
        <v>37</v>
      </c>
      <c r="E49" s="11" t="s">
        <v>16</v>
      </c>
      <c r="F49">
        <f t="shared" si="0"/>
        <v>582</v>
      </c>
      <c r="G49" s="4">
        <f t="shared" si="1"/>
        <v>5820</v>
      </c>
      <c r="H49" s="8">
        <f t="shared" si="2"/>
        <v>0</v>
      </c>
    </row>
    <row r="50" spans="1:8" x14ac:dyDescent="0.3">
      <c r="A50" s="9" t="s">
        <v>35</v>
      </c>
      <c r="B50" s="9" t="s">
        <v>12</v>
      </c>
      <c r="C50" s="10">
        <v>-5430</v>
      </c>
      <c r="D50" s="9" t="s">
        <v>37</v>
      </c>
      <c r="E50" s="11" t="s">
        <v>18</v>
      </c>
      <c r="F50">
        <f t="shared" si="0"/>
        <v>543</v>
      </c>
      <c r="G50" s="4">
        <f t="shared" si="1"/>
        <v>5430</v>
      </c>
      <c r="H50" s="8">
        <f t="shared" si="2"/>
        <v>0</v>
      </c>
    </row>
    <row r="51" spans="1:8" x14ac:dyDescent="0.3">
      <c r="A51" s="9" t="s">
        <v>35</v>
      </c>
      <c r="B51" s="9" t="s">
        <v>12</v>
      </c>
      <c r="C51" s="10">
        <v>-6130</v>
      </c>
      <c r="D51" s="9" t="s">
        <v>37</v>
      </c>
      <c r="E51" s="11" t="s">
        <v>21</v>
      </c>
      <c r="F51">
        <f t="shared" si="0"/>
        <v>613</v>
      </c>
      <c r="G51" s="4">
        <f t="shared" si="1"/>
        <v>6130</v>
      </c>
      <c r="H51" s="8">
        <f t="shared" si="2"/>
        <v>0</v>
      </c>
    </row>
    <row r="52" spans="1:8" x14ac:dyDescent="0.3">
      <c r="A52" s="9" t="s">
        <v>35</v>
      </c>
      <c r="B52" s="9" t="s">
        <v>12</v>
      </c>
      <c r="C52" s="10">
        <v>-4450</v>
      </c>
      <c r="D52" s="9" t="s">
        <v>37</v>
      </c>
      <c r="E52" s="11" t="s">
        <v>23</v>
      </c>
      <c r="F52">
        <f t="shared" si="0"/>
        <v>445</v>
      </c>
      <c r="G52" s="4">
        <f t="shared" si="1"/>
        <v>4450</v>
      </c>
      <c r="H52" s="8">
        <f t="shared" si="2"/>
        <v>0</v>
      </c>
    </row>
    <row r="53" spans="1:8" x14ac:dyDescent="0.3">
      <c r="A53" s="9" t="s">
        <v>35</v>
      </c>
      <c r="B53" s="9" t="s">
        <v>12</v>
      </c>
      <c r="C53" s="10">
        <v>-4050</v>
      </c>
      <c r="D53" s="9" t="s">
        <v>37</v>
      </c>
      <c r="E53" s="11" t="s">
        <v>25</v>
      </c>
      <c r="F53">
        <f t="shared" si="0"/>
        <v>405</v>
      </c>
      <c r="G53" s="4">
        <f t="shared" si="1"/>
        <v>4050</v>
      </c>
      <c r="H53" s="8">
        <f t="shared" si="2"/>
        <v>0</v>
      </c>
    </row>
    <row r="54" spans="1:8" x14ac:dyDescent="0.3">
      <c r="A54" s="9" t="s">
        <v>35</v>
      </c>
      <c r="B54" s="9" t="s">
        <v>12</v>
      </c>
      <c r="C54" s="10">
        <v>-4320</v>
      </c>
      <c r="D54" s="9" t="s">
        <v>37</v>
      </c>
      <c r="E54" s="11" t="s">
        <v>27</v>
      </c>
      <c r="F54">
        <f t="shared" si="0"/>
        <v>432</v>
      </c>
      <c r="G54" s="4">
        <f t="shared" si="1"/>
        <v>4320</v>
      </c>
      <c r="H54" s="8">
        <f t="shared" si="2"/>
        <v>0</v>
      </c>
    </row>
    <row r="55" spans="1:8" x14ac:dyDescent="0.3">
      <c r="A55" s="9" t="s">
        <v>35</v>
      </c>
      <c r="B55" s="9" t="s">
        <v>12</v>
      </c>
      <c r="C55" s="10">
        <v>-3950</v>
      </c>
      <c r="D55" s="9" t="s">
        <v>37</v>
      </c>
      <c r="E55" s="11" t="s">
        <v>29</v>
      </c>
      <c r="F55">
        <f t="shared" si="0"/>
        <v>395</v>
      </c>
      <c r="G55" s="4">
        <f t="shared" si="1"/>
        <v>3950</v>
      </c>
      <c r="H55" s="8">
        <f t="shared" si="2"/>
        <v>0</v>
      </c>
    </row>
    <row r="56" spans="1:8" x14ac:dyDescent="0.3">
      <c r="A56" s="9" t="s">
        <v>35</v>
      </c>
      <c r="B56" s="9" t="s">
        <v>12</v>
      </c>
      <c r="C56" s="10">
        <v>0</v>
      </c>
      <c r="D56" s="9" t="s">
        <v>43</v>
      </c>
      <c r="E56" s="11" t="s">
        <v>14</v>
      </c>
      <c r="F56">
        <f t="shared" si="0"/>
        <v>0</v>
      </c>
      <c r="G56" s="4">
        <f t="shared" si="1"/>
        <v>0</v>
      </c>
      <c r="H56" s="8">
        <f t="shared" si="2"/>
        <v>0</v>
      </c>
    </row>
    <row r="57" spans="1:8" x14ac:dyDescent="0.3">
      <c r="A57" s="9" t="s">
        <v>22</v>
      </c>
      <c r="B57" s="9" t="s">
        <v>12</v>
      </c>
      <c r="C57" s="10">
        <v>35</v>
      </c>
      <c r="D57" s="9" t="s">
        <v>13</v>
      </c>
      <c r="E57" s="11" t="s">
        <v>14</v>
      </c>
      <c r="F57">
        <f t="shared" si="0"/>
        <v>-1</v>
      </c>
      <c r="G57" s="4">
        <f t="shared" si="1"/>
        <v>-50</v>
      </c>
      <c r="H57" s="8">
        <f t="shared" si="2"/>
        <v>-15</v>
      </c>
    </row>
    <row r="58" spans="1:8" x14ac:dyDescent="0.3">
      <c r="A58" s="9" t="s">
        <v>22</v>
      </c>
      <c r="B58" s="9" t="s">
        <v>12</v>
      </c>
      <c r="C58" s="10">
        <v>-175</v>
      </c>
      <c r="D58" s="9" t="s">
        <v>13</v>
      </c>
      <c r="E58" s="11" t="s">
        <v>16</v>
      </c>
      <c r="F58">
        <f t="shared" si="0"/>
        <v>5</v>
      </c>
      <c r="G58" s="4">
        <f t="shared" si="1"/>
        <v>250</v>
      </c>
      <c r="H58" s="8">
        <f t="shared" si="2"/>
        <v>75</v>
      </c>
    </row>
    <row r="59" spans="1:8" x14ac:dyDescent="0.3">
      <c r="A59" s="9" t="s">
        <v>22</v>
      </c>
      <c r="B59" s="9" t="s">
        <v>12</v>
      </c>
      <c r="C59" s="10">
        <v>-35</v>
      </c>
      <c r="D59" s="9" t="s">
        <v>13</v>
      </c>
      <c r="E59" s="11" t="s">
        <v>18</v>
      </c>
      <c r="F59">
        <f t="shared" si="0"/>
        <v>1</v>
      </c>
      <c r="G59" s="4">
        <f t="shared" si="1"/>
        <v>50</v>
      </c>
      <c r="H59" s="8">
        <f t="shared" si="2"/>
        <v>15</v>
      </c>
    </row>
    <row r="60" spans="1:8" x14ac:dyDescent="0.3">
      <c r="A60" s="9" t="s">
        <v>22</v>
      </c>
      <c r="B60" s="9" t="s">
        <v>12</v>
      </c>
      <c r="C60" s="10">
        <v>-35</v>
      </c>
      <c r="D60" s="9" t="s">
        <v>13</v>
      </c>
      <c r="E60" s="11" t="s">
        <v>21</v>
      </c>
      <c r="F60">
        <f t="shared" si="0"/>
        <v>1</v>
      </c>
      <c r="G60" s="4">
        <f t="shared" si="1"/>
        <v>50</v>
      </c>
      <c r="H60" s="8">
        <f t="shared" si="2"/>
        <v>15</v>
      </c>
    </row>
    <row r="61" spans="1:8" x14ac:dyDescent="0.3">
      <c r="A61" s="9" t="s">
        <v>22</v>
      </c>
      <c r="B61" s="9" t="s">
        <v>12</v>
      </c>
      <c r="C61" s="10">
        <v>-70</v>
      </c>
      <c r="D61" s="9" t="s">
        <v>13</v>
      </c>
      <c r="E61" s="11" t="s">
        <v>23</v>
      </c>
      <c r="F61">
        <f t="shared" si="0"/>
        <v>2</v>
      </c>
      <c r="G61" s="4">
        <f t="shared" si="1"/>
        <v>100</v>
      </c>
      <c r="H61" s="8">
        <f t="shared" si="2"/>
        <v>30</v>
      </c>
    </row>
    <row r="62" spans="1:8" x14ac:dyDescent="0.3">
      <c r="A62" s="9" t="s">
        <v>22</v>
      </c>
      <c r="B62" s="9" t="s">
        <v>12</v>
      </c>
      <c r="C62" s="10">
        <v>-105</v>
      </c>
      <c r="D62" s="9" t="s">
        <v>13</v>
      </c>
      <c r="E62" s="11" t="s">
        <v>25</v>
      </c>
      <c r="F62">
        <f t="shared" si="0"/>
        <v>3</v>
      </c>
      <c r="G62" s="4">
        <f t="shared" si="1"/>
        <v>150</v>
      </c>
      <c r="H62" s="8">
        <f t="shared" si="2"/>
        <v>45</v>
      </c>
    </row>
    <row r="63" spans="1:8" x14ac:dyDescent="0.3">
      <c r="A63" s="9" t="s">
        <v>22</v>
      </c>
      <c r="B63" s="9" t="s">
        <v>12</v>
      </c>
      <c r="C63" s="10">
        <v>-140</v>
      </c>
      <c r="D63" s="9" t="s">
        <v>13</v>
      </c>
      <c r="E63" s="11" t="s">
        <v>27</v>
      </c>
      <c r="F63">
        <f t="shared" si="0"/>
        <v>4</v>
      </c>
      <c r="G63" s="4">
        <f t="shared" si="1"/>
        <v>200</v>
      </c>
      <c r="H63" s="8">
        <f t="shared" si="2"/>
        <v>60</v>
      </c>
    </row>
    <row r="64" spans="1:8" x14ac:dyDescent="0.3">
      <c r="A64" s="9" t="s">
        <v>22</v>
      </c>
      <c r="B64" s="9" t="s">
        <v>12</v>
      </c>
      <c r="C64" s="10">
        <v>-35</v>
      </c>
      <c r="D64" s="9" t="s">
        <v>13</v>
      </c>
      <c r="E64" s="11" t="s">
        <v>29</v>
      </c>
      <c r="F64">
        <f t="shared" si="0"/>
        <v>1</v>
      </c>
      <c r="G64" s="4">
        <f t="shared" si="1"/>
        <v>50</v>
      </c>
      <c r="H64" s="8">
        <f t="shared" si="2"/>
        <v>15</v>
      </c>
    </row>
    <row r="65" spans="1:8" x14ac:dyDescent="0.3">
      <c r="A65" s="9" t="s">
        <v>22</v>
      </c>
      <c r="B65" s="9" t="s">
        <v>12</v>
      </c>
      <c r="C65" s="10">
        <v>-420</v>
      </c>
      <c r="D65" s="9" t="s">
        <v>37</v>
      </c>
      <c r="E65" s="11" t="s">
        <v>14</v>
      </c>
      <c r="F65">
        <f t="shared" si="0"/>
        <v>12</v>
      </c>
      <c r="G65" s="4">
        <f t="shared" si="1"/>
        <v>600</v>
      </c>
      <c r="H65" s="8">
        <f t="shared" si="2"/>
        <v>180</v>
      </c>
    </row>
    <row r="66" spans="1:8" x14ac:dyDescent="0.3">
      <c r="A66" s="9" t="s">
        <v>22</v>
      </c>
      <c r="B66" s="9" t="s">
        <v>12</v>
      </c>
      <c r="C66" s="10">
        <v>-665</v>
      </c>
      <c r="D66" s="9" t="s">
        <v>37</v>
      </c>
      <c r="E66" s="11" t="s">
        <v>16</v>
      </c>
      <c r="F66">
        <f t="shared" si="0"/>
        <v>19</v>
      </c>
      <c r="G66" s="4">
        <f t="shared" si="1"/>
        <v>950</v>
      </c>
      <c r="H66" s="8">
        <f t="shared" si="2"/>
        <v>285</v>
      </c>
    </row>
    <row r="67" spans="1:8" x14ac:dyDescent="0.3">
      <c r="A67" s="9" t="s">
        <v>22</v>
      </c>
      <c r="B67" s="9" t="s">
        <v>12</v>
      </c>
      <c r="C67" s="10">
        <v>-245</v>
      </c>
      <c r="D67" s="9" t="s">
        <v>37</v>
      </c>
      <c r="E67" s="11" t="s">
        <v>18</v>
      </c>
      <c r="F67">
        <f t="shared" si="0"/>
        <v>7</v>
      </c>
      <c r="G67" s="4">
        <f t="shared" si="1"/>
        <v>350</v>
      </c>
      <c r="H67" s="8">
        <f t="shared" si="2"/>
        <v>105</v>
      </c>
    </row>
    <row r="68" spans="1:8" x14ac:dyDescent="0.3">
      <c r="A68" s="9" t="s">
        <v>22</v>
      </c>
      <c r="B68" s="9" t="s">
        <v>12</v>
      </c>
      <c r="C68" s="10">
        <v>-420</v>
      </c>
      <c r="D68" s="9" t="s">
        <v>37</v>
      </c>
      <c r="E68" s="11" t="s">
        <v>21</v>
      </c>
      <c r="F68">
        <f t="shared" si="0"/>
        <v>12</v>
      </c>
      <c r="G68" s="4">
        <f t="shared" si="1"/>
        <v>600</v>
      </c>
      <c r="H68" s="8">
        <f t="shared" si="2"/>
        <v>180</v>
      </c>
    </row>
    <row r="69" spans="1:8" x14ac:dyDescent="0.3">
      <c r="A69" s="9" t="s">
        <v>22</v>
      </c>
      <c r="B69" s="9" t="s">
        <v>12</v>
      </c>
      <c r="C69" s="10">
        <v>-700</v>
      </c>
      <c r="D69" s="9" t="s">
        <v>37</v>
      </c>
      <c r="E69" s="11" t="s">
        <v>23</v>
      </c>
      <c r="F69">
        <f t="shared" ref="F69:F132" si="3">-C69/VLOOKUP(A69,$J$3:$L$20,2,0)</f>
        <v>20</v>
      </c>
      <c r="G69" s="4">
        <f t="shared" ref="G69:G132" si="4">VLOOKUP(A69,$J$2:$L$20,3,0)*F69</f>
        <v>1000</v>
      </c>
      <c r="H69" s="8">
        <f t="shared" ref="H69:H132" si="5">G69+C69</f>
        <v>300</v>
      </c>
    </row>
    <row r="70" spans="1:8" x14ac:dyDescent="0.3">
      <c r="A70" s="9" t="s">
        <v>22</v>
      </c>
      <c r="B70" s="9" t="s">
        <v>12</v>
      </c>
      <c r="C70" s="10">
        <v>-1050</v>
      </c>
      <c r="D70" s="9" t="s">
        <v>37</v>
      </c>
      <c r="E70" s="11" t="s">
        <v>25</v>
      </c>
      <c r="F70">
        <f t="shared" si="3"/>
        <v>30</v>
      </c>
      <c r="G70" s="4">
        <f t="shared" si="4"/>
        <v>1500</v>
      </c>
      <c r="H70" s="8">
        <f t="shared" si="5"/>
        <v>450</v>
      </c>
    </row>
    <row r="71" spans="1:8" x14ac:dyDescent="0.3">
      <c r="A71" s="9" t="s">
        <v>22</v>
      </c>
      <c r="B71" s="9" t="s">
        <v>12</v>
      </c>
      <c r="C71" s="10">
        <v>-665</v>
      </c>
      <c r="D71" s="9" t="s">
        <v>37</v>
      </c>
      <c r="E71" s="11" t="s">
        <v>27</v>
      </c>
      <c r="F71">
        <f t="shared" si="3"/>
        <v>19</v>
      </c>
      <c r="G71" s="4">
        <f t="shared" si="4"/>
        <v>950</v>
      </c>
      <c r="H71" s="8">
        <f t="shared" si="5"/>
        <v>285</v>
      </c>
    </row>
    <row r="72" spans="1:8" x14ac:dyDescent="0.3">
      <c r="A72" s="9" t="s">
        <v>22</v>
      </c>
      <c r="B72" s="9" t="s">
        <v>12</v>
      </c>
      <c r="C72" s="10">
        <v>-665</v>
      </c>
      <c r="D72" s="9" t="s">
        <v>37</v>
      </c>
      <c r="E72" s="11" t="s">
        <v>29</v>
      </c>
      <c r="F72">
        <f t="shared" si="3"/>
        <v>19</v>
      </c>
      <c r="G72" s="4">
        <f t="shared" si="4"/>
        <v>950</v>
      </c>
      <c r="H72" s="8">
        <f t="shared" si="5"/>
        <v>285</v>
      </c>
    </row>
    <row r="73" spans="1:8" x14ac:dyDescent="0.3">
      <c r="A73" s="9" t="s">
        <v>36</v>
      </c>
      <c r="B73" s="9" t="s">
        <v>12</v>
      </c>
      <c r="C73" s="10">
        <v>-35</v>
      </c>
      <c r="D73" s="9" t="s">
        <v>13</v>
      </c>
      <c r="E73" s="11" t="s">
        <v>14</v>
      </c>
      <c r="F73">
        <f t="shared" si="3"/>
        <v>1</v>
      </c>
      <c r="G73" s="4">
        <f t="shared" si="4"/>
        <v>50</v>
      </c>
      <c r="H73" s="8">
        <f t="shared" si="5"/>
        <v>15</v>
      </c>
    </row>
    <row r="74" spans="1:8" x14ac:dyDescent="0.3">
      <c r="A74" s="9" t="s">
        <v>36</v>
      </c>
      <c r="B74" s="9" t="s">
        <v>12</v>
      </c>
      <c r="C74" s="10">
        <v>-70</v>
      </c>
      <c r="D74" s="9" t="s">
        <v>13</v>
      </c>
      <c r="E74" s="11" t="s">
        <v>16</v>
      </c>
      <c r="F74">
        <f t="shared" si="3"/>
        <v>2</v>
      </c>
      <c r="G74" s="4">
        <f t="shared" si="4"/>
        <v>100</v>
      </c>
      <c r="H74" s="8">
        <f t="shared" si="5"/>
        <v>30</v>
      </c>
    </row>
    <row r="75" spans="1:8" x14ac:dyDescent="0.3">
      <c r="A75" s="9" t="s">
        <v>36</v>
      </c>
      <c r="B75" s="9" t="s">
        <v>12</v>
      </c>
      <c r="C75" s="10">
        <v>35</v>
      </c>
      <c r="D75" s="9" t="s">
        <v>13</v>
      </c>
      <c r="E75" s="11" t="s">
        <v>18</v>
      </c>
      <c r="F75">
        <f t="shared" si="3"/>
        <v>-1</v>
      </c>
      <c r="G75" s="4">
        <f t="shared" si="4"/>
        <v>-50</v>
      </c>
      <c r="H75" s="8">
        <f t="shared" si="5"/>
        <v>-15</v>
      </c>
    </row>
    <row r="76" spans="1:8" x14ac:dyDescent="0.3">
      <c r="A76" s="9" t="s">
        <v>36</v>
      </c>
      <c r="B76" s="9" t="s">
        <v>12</v>
      </c>
      <c r="C76" s="10">
        <v>-105</v>
      </c>
      <c r="D76" s="9" t="s">
        <v>13</v>
      </c>
      <c r="E76" s="11" t="s">
        <v>21</v>
      </c>
      <c r="F76">
        <f t="shared" si="3"/>
        <v>3</v>
      </c>
      <c r="G76" s="4">
        <f t="shared" si="4"/>
        <v>150</v>
      </c>
      <c r="H76" s="8">
        <f t="shared" si="5"/>
        <v>45</v>
      </c>
    </row>
    <row r="77" spans="1:8" x14ac:dyDescent="0.3">
      <c r="A77" s="9" t="s">
        <v>36</v>
      </c>
      <c r="B77" s="9" t="s">
        <v>12</v>
      </c>
      <c r="C77" s="10">
        <v>-350</v>
      </c>
      <c r="D77" s="9" t="s">
        <v>13</v>
      </c>
      <c r="E77" s="11" t="s">
        <v>25</v>
      </c>
      <c r="F77">
        <f t="shared" si="3"/>
        <v>10</v>
      </c>
      <c r="G77" s="4">
        <f t="shared" si="4"/>
        <v>500</v>
      </c>
      <c r="H77" s="8">
        <f t="shared" si="5"/>
        <v>150</v>
      </c>
    </row>
    <row r="78" spans="1:8" x14ac:dyDescent="0.3">
      <c r="A78" s="9" t="s">
        <v>36</v>
      </c>
      <c r="B78" s="9" t="s">
        <v>12</v>
      </c>
      <c r="C78" s="10">
        <v>-105</v>
      </c>
      <c r="D78" s="9" t="s">
        <v>13</v>
      </c>
      <c r="E78" s="11" t="s">
        <v>27</v>
      </c>
      <c r="F78">
        <f t="shared" si="3"/>
        <v>3</v>
      </c>
      <c r="G78" s="4">
        <f t="shared" si="4"/>
        <v>150</v>
      </c>
      <c r="H78" s="8">
        <f t="shared" si="5"/>
        <v>45</v>
      </c>
    </row>
    <row r="79" spans="1:8" x14ac:dyDescent="0.3">
      <c r="A79" s="9" t="s">
        <v>36</v>
      </c>
      <c r="B79" s="9" t="s">
        <v>12</v>
      </c>
      <c r="C79" s="10">
        <v>-35</v>
      </c>
      <c r="D79" s="9" t="s">
        <v>13</v>
      </c>
      <c r="E79" s="11" t="s">
        <v>29</v>
      </c>
      <c r="F79">
        <f t="shared" si="3"/>
        <v>1</v>
      </c>
      <c r="G79" s="4">
        <f t="shared" si="4"/>
        <v>50</v>
      </c>
      <c r="H79" s="8">
        <f t="shared" si="5"/>
        <v>15</v>
      </c>
    </row>
    <row r="80" spans="1:8" x14ac:dyDescent="0.3">
      <c r="A80" s="9" t="s">
        <v>36</v>
      </c>
      <c r="B80" s="9" t="s">
        <v>12</v>
      </c>
      <c r="C80" s="10">
        <v>-35</v>
      </c>
      <c r="D80" s="9" t="s">
        <v>33</v>
      </c>
      <c r="E80" s="11" t="s">
        <v>27</v>
      </c>
      <c r="F80">
        <f t="shared" si="3"/>
        <v>1</v>
      </c>
      <c r="G80" s="4">
        <f t="shared" si="4"/>
        <v>50</v>
      </c>
      <c r="H80" s="8">
        <f t="shared" si="5"/>
        <v>15</v>
      </c>
    </row>
    <row r="81" spans="1:8" x14ac:dyDescent="0.3">
      <c r="A81" s="9" t="s">
        <v>36</v>
      </c>
      <c r="B81" s="9" t="s">
        <v>12</v>
      </c>
      <c r="C81" s="10">
        <v>-35</v>
      </c>
      <c r="D81" s="9" t="s">
        <v>33</v>
      </c>
      <c r="E81" s="11" t="s">
        <v>29</v>
      </c>
      <c r="F81">
        <f t="shared" si="3"/>
        <v>1</v>
      </c>
      <c r="G81" s="4">
        <f t="shared" si="4"/>
        <v>50</v>
      </c>
      <c r="H81" s="8">
        <f t="shared" si="5"/>
        <v>15</v>
      </c>
    </row>
    <row r="82" spans="1:8" x14ac:dyDescent="0.3">
      <c r="A82" s="9" t="s">
        <v>36</v>
      </c>
      <c r="B82" s="9" t="s">
        <v>12</v>
      </c>
      <c r="C82" s="10">
        <v>-735</v>
      </c>
      <c r="D82" s="9" t="s">
        <v>37</v>
      </c>
      <c r="E82" s="11" t="s">
        <v>14</v>
      </c>
      <c r="F82">
        <f t="shared" si="3"/>
        <v>21</v>
      </c>
      <c r="G82" s="4">
        <f t="shared" si="4"/>
        <v>1050</v>
      </c>
      <c r="H82" s="8">
        <f t="shared" si="5"/>
        <v>315</v>
      </c>
    </row>
    <row r="83" spans="1:8" x14ac:dyDescent="0.3">
      <c r="A83" s="9" t="s">
        <v>36</v>
      </c>
      <c r="B83" s="9" t="s">
        <v>12</v>
      </c>
      <c r="C83" s="10">
        <v>-560</v>
      </c>
      <c r="D83" s="9" t="s">
        <v>37</v>
      </c>
      <c r="E83" s="11" t="s">
        <v>16</v>
      </c>
      <c r="F83">
        <f t="shared" si="3"/>
        <v>16</v>
      </c>
      <c r="G83" s="4">
        <f t="shared" si="4"/>
        <v>800</v>
      </c>
      <c r="H83" s="8">
        <f t="shared" si="5"/>
        <v>240</v>
      </c>
    </row>
    <row r="84" spans="1:8" x14ac:dyDescent="0.3">
      <c r="A84" s="9" t="s">
        <v>36</v>
      </c>
      <c r="B84" s="9" t="s">
        <v>12</v>
      </c>
      <c r="C84" s="10">
        <v>-770</v>
      </c>
      <c r="D84" s="9" t="s">
        <v>37</v>
      </c>
      <c r="E84" s="11" t="s">
        <v>18</v>
      </c>
      <c r="F84">
        <f t="shared" si="3"/>
        <v>22</v>
      </c>
      <c r="G84" s="4">
        <f t="shared" si="4"/>
        <v>1100</v>
      </c>
      <c r="H84" s="8">
        <f t="shared" si="5"/>
        <v>330</v>
      </c>
    </row>
    <row r="85" spans="1:8" x14ac:dyDescent="0.3">
      <c r="A85" s="9" t="s">
        <v>36</v>
      </c>
      <c r="B85" s="9" t="s">
        <v>12</v>
      </c>
      <c r="C85" s="10">
        <v>-350</v>
      </c>
      <c r="D85" s="9" t="s">
        <v>37</v>
      </c>
      <c r="E85" s="11" t="s">
        <v>21</v>
      </c>
      <c r="F85">
        <f t="shared" si="3"/>
        <v>10</v>
      </c>
      <c r="G85" s="4">
        <f t="shared" si="4"/>
        <v>500</v>
      </c>
      <c r="H85" s="8">
        <f t="shared" si="5"/>
        <v>150</v>
      </c>
    </row>
    <row r="86" spans="1:8" x14ac:dyDescent="0.3">
      <c r="A86" s="9" t="s">
        <v>36</v>
      </c>
      <c r="B86" s="9" t="s">
        <v>12</v>
      </c>
      <c r="C86" s="10">
        <v>-770</v>
      </c>
      <c r="D86" s="9" t="s">
        <v>37</v>
      </c>
      <c r="E86" s="11" t="s">
        <v>23</v>
      </c>
      <c r="F86">
        <f t="shared" si="3"/>
        <v>22</v>
      </c>
      <c r="G86" s="4">
        <f t="shared" si="4"/>
        <v>1100</v>
      </c>
      <c r="H86" s="8">
        <f t="shared" si="5"/>
        <v>330</v>
      </c>
    </row>
    <row r="87" spans="1:8" x14ac:dyDescent="0.3">
      <c r="A87" s="9" t="s">
        <v>36</v>
      </c>
      <c r="B87" s="9" t="s">
        <v>12</v>
      </c>
      <c r="C87" s="10">
        <v>-1050</v>
      </c>
      <c r="D87" s="9" t="s">
        <v>37</v>
      </c>
      <c r="E87" s="11" t="s">
        <v>25</v>
      </c>
      <c r="F87">
        <f t="shared" si="3"/>
        <v>30</v>
      </c>
      <c r="G87" s="4">
        <f t="shared" si="4"/>
        <v>1500</v>
      </c>
      <c r="H87" s="8">
        <f t="shared" si="5"/>
        <v>450</v>
      </c>
    </row>
    <row r="88" spans="1:8" x14ac:dyDescent="0.3">
      <c r="A88" s="9" t="s">
        <v>36</v>
      </c>
      <c r="B88" s="9" t="s">
        <v>12</v>
      </c>
      <c r="C88" s="10">
        <v>-1540</v>
      </c>
      <c r="D88" s="9" t="s">
        <v>37</v>
      </c>
      <c r="E88" s="11" t="s">
        <v>27</v>
      </c>
      <c r="F88">
        <f t="shared" si="3"/>
        <v>44</v>
      </c>
      <c r="G88" s="4">
        <f t="shared" si="4"/>
        <v>2200</v>
      </c>
      <c r="H88" s="8">
        <f t="shared" si="5"/>
        <v>660</v>
      </c>
    </row>
    <row r="89" spans="1:8" x14ac:dyDescent="0.3">
      <c r="A89" s="9" t="s">
        <v>36</v>
      </c>
      <c r="B89" s="9" t="s">
        <v>12</v>
      </c>
      <c r="C89" s="10">
        <v>-770</v>
      </c>
      <c r="D89" s="9" t="s">
        <v>37</v>
      </c>
      <c r="E89" s="11" t="s">
        <v>29</v>
      </c>
      <c r="F89">
        <f t="shared" si="3"/>
        <v>22</v>
      </c>
      <c r="G89" s="4">
        <f t="shared" si="4"/>
        <v>1100</v>
      </c>
      <c r="H89" s="8">
        <f t="shared" si="5"/>
        <v>330</v>
      </c>
    </row>
    <row r="90" spans="1:8" x14ac:dyDescent="0.3">
      <c r="A90" s="9" t="s">
        <v>38</v>
      </c>
      <c r="B90" s="9" t="s">
        <v>12</v>
      </c>
      <c r="C90" s="10">
        <v>-900</v>
      </c>
      <c r="D90" s="9" t="s">
        <v>13</v>
      </c>
      <c r="E90" s="11" t="s">
        <v>14</v>
      </c>
      <c r="F90">
        <f t="shared" si="3"/>
        <v>45</v>
      </c>
      <c r="G90" s="4">
        <f t="shared" si="4"/>
        <v>1485</v>
      </c>
      <c r="H90" s="8">
        <f t="shared" si="5"/>
        <v>585</v>
      </c>
    </row>
    <row r="91" spans="1:8" x14ac:dyDescent="0.3">
      <c r="A91" s="9" t="s">
        <v>38</v>
      </c>
      <c r="B91" s="9" t="s">
        <v>12</v>
      </c>
      <c r="C91" s="10">
        <v>-1040</v>
      </c>
      <c r="D91" s="9" t="s">
        <v>13</v>
      </c>
      <c r="E91" s="11" t="s">
        <v>16</v>
      </c>
      <c r="F91">
        <f t="shared" si="3"/>
        <v>52</v>
      </c>
      <c r="G91" s="4">
        <f t="shared" si="4"/>
        <v>1716</v>
      </c>
      <c r="H91" s="8">
        <f t="shared" si="5"/>
        <v>676</v>
      </c>
    </row>
    <row r="92" spans="1:8" x14ac:dyDescent="0.3">
      <c r="A92" s="9" t="s">
        <v>38</v>
      </c>
      <c r="B92" s="9" t="s">
        <v>12</v>
      </c>
      <c r="C92" s="10">
        <v>-860</v>
      </c>
      <c r="D92" s="9" t="s">
        <v>13</v>
      </c>
      <c r="E92" s="11" t="s">
        <v>18</v>
      </c>
      <c r="F92">
        <f t="shared" si="3"/>
        <v>43</v>
      </c>
      <c r="G92" s="4">
        <f t="shared" si="4"/>
        <v>1419</v>
      </c>
      <c r="H92" s="8">
        <f t="shared" si="5"/>
        <v>559</v>
      </c>
    </row>
    <row r="93" spans="1:8" x14ac:dyDescent="0.3">
      <c r="A93" s="9" t="s">
        <v>38</v>
      </c>
      <c r="B93" s="9" t="s">
        <v>12</v>
      </c>
      <c r="C93" s="10">
        <v>-1740</v>
      </c>
      <c r="D93" s="9" t="s">
        <v>13</v>
      </c>
      <c r="E93" s="11" t="s">
        <v>21</v>
      </c>
      <c r="F93">
        <f t="shared" si="3"/>
        <v>87</v>
      </c>
      <c r="G93" s="4">
        <f t="shared" si="4"/>
        <v>2871</v>
      </c>
      <c r="H93" s="8">
        <f t="shared" si="5"/>
        <v>1131</v>
      </c>
    </row>
    <row r="94" spans="1:8" x14ac:dyDescent="0.3">
      <c r="A94" s="9" t="s">
        <v>38</v>
      </c>
      <c r="B94" s="9" t="s">
        <v>12</v>
      </c>
      <c r="C94" s="10">
        <v>-1180</v>
      </c>
      <c r="D94" s="9" t="s">
        <v>13</v>
      </c>
      <c r="E94" s="11" t="s">
        <v>23</v>
      </c>
      <c r="F94">
        <f t="shared" si="3"/>
        <v>59</v>
      </c>
      <c r="G94" s="4">
        <f t="shared" si="4"/>
        <v>1947</v>
      </c>
      <c r="H94" s="8">
        <f t="shared" si="5"/>
        <v>767</v>
      </c>
    </row>
    <row r="95" spans="1:8" x14ac:dyDescent="0.3">
      <c r="A95" s="9" t="s">
        <v>38</v>
      </c>
      <c r="B95" s="9" t="s">
        <v>12</v>
      </c>
      <c r="C95" s="10">
        <v>-920</v>
      </c>
      <c r="D95" s="9" t="s">
        <v>13</v>
      </c>
      <c r="E95" s="11" t="s">
        <v>25</v>
      </c>
      <c r="F95">
        <f t="shared" si="3"/>
        <v>46</v>
      </c>
      <c r="G95" s="4">
        <f t="shared" si="4"/>
        <v>1518</v>
      </c>
      <c r="H95" s="8">
        <f t="shared" si="5"/>
        <v>598</v>
      </c>
    </row>
    <row r="96" spans="1:8" x14ac:dyDescent="0.3">
      <c r="A96" s="9" t="s">
        <v>38</v>
      </c>
      <c r="B96" s="9" t="s">
        <v>12</v>
      </c>
      <c r="C96" s="10">
        <v>-1360</v>
      </c>
      <c r="D96" s="9" t="s">
        <v>13</v>
      </c>
      <c r="E96" s="11" t="s">
        <v>27</v>
      </c>
      <c r="F96">
        <f t="shared" si="3"/>
        <v>68</v>
      </c>
      <c r="G96" s="4">
        <f t="shared" si="4"/>
        <v>2244</v>
      </c>
      <c r="H96" s="8">
        <f t="shared" si="5"/>
        <v>884</v>
      </c>
    </row>
    <row r="97" spans="1:8" x14ac:dyDescent="0.3">
      <c r="A97" s="9" t="s">
        <v>38</v>
      </c>
      <c r="B97" s="9" t="s">
        <v>12</v>
      </c>
      <c r="C97" s="10">
        <v>-1220</v>
      </c>
      <c r="D97" s="9" t="s">
        <v>13</v>
      </c>
      <c r="E97" s="11" t="s">
        <v>29</v>
      </c>
      <c r="F97">
        <f t="shared" si="3"/>
        <v>61</v>
      </c>
      <c r="G97" s="4">
        <f t="shared" si="4"/>
        <v>2013</v>
      </c>
      <c r="H97" s="8">
        <f t="shared" si="5"/>
        <v>793</v>
      </c>
    </row>
    <row r="98" spans="1:8" x14ac:dyDescent="0.3">
      <c r="A98" s="9" t="s">
        <v>38</v>
      </c>
      <c r="B98" s="9" t="s">
        <v>12</v>
      </c>
      <c r="C98" s="10">
        <v>0</v>
      </c>
      <c r="D98" s="9" t="s">
        <v>31</v>
      </c>
      <c r="E98" s="11" t="s">
        <v>29</v>
      </c>
      <c r="F98">
        <f t="shared" si="3"/>
        <v>0</v>
      </c>
      <c r="G98" s="4">
        <f t="shared" si="4"/>
        <v>0</v>
      </c>
      <c r="H98" s="8">
        <f t="shared" si="5"/>
        <v>0</v>
      </c>
    </row>
    <row r="99" spans="1:8" x14ac:dyDescent="0.3">
      <c r="A99" s="9" t="s">
        <v>38</v>
      </c>
      <c r="B99" s="9" t="s">
        <v>12</v>
      </c>
      <c r="C99" s="10">
        <v>-37900</v>
      </c>
      <c r="D99" s="9" t="s">
        <v>37</v>
      </c>
      <c r="E99" s="11" t="s">
        <v>14</v>
      </c>
      <c r="F99">
        <f t="shared" si="3"/>
        <v>1895</v>
      </c>
      <c r="G99" s="4">
        <f t="shared" si="4"/>
        <v>62535</v>
      </c>
      <c r="H99" s="8">
        <f t="shared" si="5"/>
        <v>24635</v>
      </c>
    </row>
    <row r="100" spans="1:8" x14ac:dyDescent="0.3">
      <c r="A100" s="9" t="s">
        <v>38</v>
      </c>
      <c r="B100" s="9" t="s">
        <v>12</v>
      </c>
      <c r="C100" s="10">
        <v>-30320</v>
      </c>
      <c r="D100" s="9" t="s">
        <v>37</v>
      </c>
      <c r="E100" s="11" t="s">
        <v>16</v>
      </c>
      <c r="F100">
        <f t="shared" si="3"/>
        <v>1516</v>
      </c>
      <c r="G100" s="4">
        <f t="shared" si="4"/>
        <v>50028</v>
      </c>
      <c r="H100" s="8">
        <f t="shared" si="5"/>
        <v>19708</v>
      </c>
    </row>
    <row r="101" spans="1:8" x14ac:dyDescent="0.3">
      <c r="A101" s="9" t="s">
        <v>38</v>
      </c>
      <c r="B101" s="9" t="s">
        <v>12</v>
      </c>
      <c r="C101" s="10">
        <v>-27060</v>
      </c>
      <c r="D101" s="9" t="s">
        <v>37</v>
      </c>
      <c r="E101" s="11" t="s">
        <v>18</v>
      </c>
      <c r="F101">
        <f t="shared" si="3"/>
        <v>1353</v>
      </c>
      <c r="G101" s="4">
        <f t="shared" si="4"/>
        <v>44649</v>
      </c>
      <c r="H101" s="8">
        <f t="shared" si="5"/>
        <v>17589</v>
      </c>
    </row>
    <row r="102" spans="1:8" x14ac:dyDescent="0.3">
      <c r="A102" s="9" t="s">
        <v>38</v>
      </c>
      <c r="B102" s="9" t="s">
        <v>12</v>
      </c>
      <c r="C102" s="10">
        <v>-25380</v>
      </c>
      <c r="D102" s="9" t="s">
        <v>37</v>
      </c>
      <c r="E102" s="11" t="s">
        <v>21</v>
      </c>
      <c r="F102">
        <f t="shared" si="3"/>
        <v>1269</v>
      </c>
      <c r="G102" s="4">
        <f t="shared" si="4"/>
        <v>41877</v>
      </c>
      <c r="H102" s="8">
        <f t="shared" si="5"/>
        <v>16497</v>
      </c>
    </row>
    <row r="103" spans="1:8" x14ac:dyDescent="0.3">
      <c r="A103" s="9" t="s">
        <v>38</v>
      </c>
      <c r="B103" s="9" t="s">
        <v>12</v>
      </c>
      <c r="C103" s="10">
        <v>-39120</v>
      </c>
      <c r="D103" s="9" t="s">
        <v>37</v>
      </c>
      <c r="E103" s="11" t="s">
        <v>23</v>
      </c>
      <c r="F103">
        <f t="shared" si="3"/>
        <v>1956</v>
      </c>
      <c r="G103" s="4">
        <f t="shared" si="4"/>
        <v>64548</v>
      </c>
      <c r="H103" s="8">
        <f t="shared" si="5"/>
        <v>25428</v>
      </c>
    </row>
    <row r="104" spans="1:8" x14ac:dyDescent="0.3">
      <c r="A104" s="9" t="s">
        <v>38</v>
      </c>
      <c r="B104" s="9" t="s">
        <v>12</v>
      </c>
      <c r="C104" s="10">
        <v>-22660</v>
      </c>
      <c r="D104" s="9" t="s">
        <v>37</v>
      </c>
      <c r="E104" s="11" t="s">
        <v>25</v>
      </c>
      <c r="F104">
        <f t="shared" si="3"/>
        <v>1133</v>
      </c>
      <c r="G104" s="4">
        <f t="shared" si="4"/>
        <v>37389</v>
      </c>
      <c r="H104" s="8">
        <f t="shared" si="5"/>
        <v>14729</v>
      </c>
    </row>
    <row r="105" spans="1:8" x14ac:dyDescent="0.3">
      <c r="A105" s="9" t="s">
        <v>38</v>
      </c>
      <c r="B105" s="9" t="s">
        <v>12</v>
      </c>
      <c r="C105" s="10">
        <v>-32460</v>
      </c>
      <c r="D105" s="9" t="s">
        <v>37</v>
      </c>
      <c r="E105" s="11" t="s">
        <v>27</v>
      </c>
      <c r="F105">
        <f t="shared" si="3"/>
        <v>1623</v>
      </c>
      <c r="G105" s="4">
        <f t="shared" si="4"/>
        <v>53559</v>
      </c>
      <c r="H105" s="8">
        <f t="shared" si="5"/>
        <v>21099</v>
      </c>
    </row>
    <row r="106" spans="1:8" x14ac:dyDescent="0.3">
      <c r="A106" s="9" t="s">
        <v>38</v>
      </c>
      <c r="B106" s="9" t="s">
        <v>12</v>
      </c>
      <c r="C106" s="10">
        <v>-29000</v>
      </c>
      <c r="D106" s="9" t="s">
        <v>37</v>
      </c>
      <c r="E106" s="11" t="s">
        <v>29</v>
      </c>
      <c r="F106">
        <f t="shared" si="3"/>
        <v>1450</v>
      </c>
      <c r="G106" s="4">
        <f t="shared" si="4"/>
        <v>47850</v>
      </c>
      <c r="H106" s="8">
        <f t="shared" si="5"/>
        <v>18850</v>
      </c>
    </row>
    <row r="107" spans="1:8" x14ac:dyDescent="0.3">
      <c r="A107" s="9" t="s">
        <v>38</v>
      </c>
      <c r="B107" s="9" t="s">
        <v>12</v>
      </c>
      <c r="C107" s="10">
        <v>-20</v>
      </c>
      <c r="D107" s="9" t="s">
        <v>43</v>
      </c>
      <c r="E107" s="11" t="s">
        <v>27</v>
      </c>
      <c r="F107">
        <f t="shared" si="3"/>
        <v>1</v>
      </c>
      <c r="G107" s="4">
        <f t="shared" si="4"/>
        <v>33</v>
      </c>
      <c r="H107" s="8">
        <f t="shared" si="5"/>
        <v>13</v>
      </c>
    </row>
    <row r="108" spans="1:8" x14ac:dyDescent="0.3">
      <c r="A108" s="9" t="s">
        <v>39</v>
      </c>
      <c r="B108" s="9" t="s">
        <v>12</v>
      </c>
      <c r="C108" s="10">
        <v>-70</v>
      </c>
      <c r="D108" s="9" t="s">
        <v>13</v>
      </c>
      <c r="E108" s="11" t="s">
        <v>16</v>
      </c>
      <c r="F108">
        <f t="shared" si="3"/>
        <v>1</v>
      </c>
      <c r="G108" s="4">
        <f t="shared" si="4"/>
        <v>100</v>
      </c>
      <c r="H108" s="8">
        <f t="shared" si="5"/>
        <v>30</v>
      </c>
    </row>
    <row r="109" spans="1:8" x14ac:dyDescent="0.3">
      <c r="A109" s="9" t="s">
        <v>39</v>
      </c>
      <c r="B109" s="9" t="s">
        <v>12</v>
      </c>
      <c r="C109" s="10">
        <v>-70</v>
      </c>
      <c r="D109" s="9" t="s">
        <v>13</v>
      </c>
      <c r="E109" s="11" t="s">
        <v>23</v>
      </c>
      <c r="F109">
        <f t="shared" si="3"/>
        <v>1</v>
      </c>
      <c r="G109" s="4">
        <f t="shared" si="4"/>
        <v>100</v>
      </c>
      <c r="H109" s="8">
        <f t="shared" si="5"/>
        <v>30</v>
      </c>
    </row>
    <row r="110" spans="1:8" x14ac:dyDescent="0.3">
      <c r="A110" s="9" t="s">
        <v>39</v>
      </c>
      <c r="B110" s="9" t="s">
        <v>12</v>
      </c>
      <c r="C110" s="10">
        <v>-630</v>
      </c>
      <c r="D110" s="9" t="s">
        <v>37</v>
      </c>
      <c r="E110" s="11" t="s">
        <v>14</v>
      </c>
      <c r="F110">
        <f t="shared" si="3"/>
        <v>9</v>
      </c>
      <c r="G110" s="4">
        <f t="shared" si="4"/>
        <v>900</v>
      </c>
      <c r="H110" s="8">
        <f t="shared" si="5"/>
        <v>270</v>
      </c>
    </row>
    <row r="111" spans="1:8" x14ac:dyDescent="0.3">
      <c r="A111" s="9" t="s">
        <v>39</v>
      </c>
      <c r="B111" s="9" t="s">
        <v>12</v>
      </c>
      <c r="C111" s="10">
        <v>-630</v>
      </c>
      <c r="D111" s="9" t="s">
        <v>37</v>
      </c>
      <c r="E111" s="11" t="s">
        <v>16</v>
      </c>
      <c r="F111">
        <f t="shared" si="3"/>
        <v>9</v>
      </c>
      <c r="G111" s="4">
        <f t="shared" si="4"/>
        <v>900</v>
      </c>
      <c r="H111" s="8">
        <f t="shared" si="5"/>
        <v>270</v>
      </c>
    </row>
    <row r="112" spans="1:8" x14ac:dyDescent="0.3">
      <c r="A112" s="9" t="s">
        <v>39</v>
      </c>
      <c r="B112" s="9" t="s">
        <v>12</v>
      </c>
      <c r="C112" s="10">
        <v>-910</v>
      </c>
      <c r="D112" s="9" t="s">
        <v>37</v>
      </c>
      <c r="E112" s="11" t="s">
        <v>18</v>
      </c>
      <c r="F112">
        <f t="shared" si="3"/>
        <v>13</v>
      </c>
      <c r="G112" s="4">
        <f t="shared" si="4"/>
        <v>1300</v>
      </c>
      <c r="H112" s="8">
        <f t="shared" si="5"/>
        <v>390</v>
      </c>
    </row>
    <row r="113" spans="1:8" x14ac:dyDescent="0.3">
      <c r="A113" s="9" t="s">
        <v>39</v>
      </c>
      <c r="B113" s="9" t="s">
        <v>12</v>
      </c>
      <c r="C113" s="10">
        <v>-840</v>
      </c>
      <c r="D113" s="9" t="s">
        <v>37</v>
      </c>
      <c r="E113" s="11" t="s">
        <v>21</v>
      </c>
      <c r="F113">
        <f t="shared" si="3"/>
        <v>12</v>
      </c>
      <c r="G113" s="4">
        <f t="shared" si="4"/>
        <v>1200</v>
      </c>
      <c r="H113" s="8">
        <f t="shared" si="5"/>
        <v>360</v>
      </c>
    </row>
    <row r="114" spans="1:8" x14ac:dyDescent="0.3">
      <c r="A114" s="9" t="s">
        <v>39</v>
      </c>
      <c r="B114" s="9" t="s">
        <v>12</v>
      </c>
      <c r="C114" s="10">
        <v>-770</v>
      </c>
      <c r="D114" s="9" t="s">
        <v>37</v>
      </c>
      <c r="E114" s="11" t="s">
        <v>23</v>
      </c>
      <c r="F114">
        <f t="shared" si="3"/>
        <v>11</v>
      </c>
      <c r="G114" s="4">
        <f t="shared" si="4"/>
        <v>1100</v>
      </c>
      <c r="H114" s="8">
        <f t="shared" si="5"/>
        <v>330</v>
      </c>
    </row>
    <row r="115" spans="1:8" x14ac:dyDescent="0.3">
      <c r="A115" s="9" t="s">
        <v>39</v>
      </c>
      <c r="B115" s="9" t="s">
        <v>12</v>
      </c>
      <c r="C115" s="10">
        <v>-700</v>
      </c>
      <c r="D115" s="9" t="s">
        <v>37</v>
      </c>
      <c r="E115" s="11" t="s">
        <v>25</v>
      </c>
      <c r="F115">
        <f t="shared" si="3"/>
        <v>10</v>
      </c>
      <c r="G115" s="4">
        <f t="shared" si="4"/>
        <v>1000</v>
      </c>
      <c r="H115" s="8">
        <f t="shared" si="5"/>
        <v>300</v>
      </c>
    </row>
    <row r="116" spans="1:8" x14ac:dyDescent="0.3">
      <c r="A116" s="9" t="s">
        <v>39</v>
      </c>
      <c r="B116" s="9" t="s">
        <v>12</v>
      </c>
      <c r="C116" s="10">
        <v>-490</v>
      </c>
      <c r="D116" s="9" t="s">
        <v>37</v>
      </c>
      <c r="E116" s="11" t="s">
        <v>27</v>
      </c>
      <c r="F116">
        <f t="shared" si="3"/>
        <v>7</v>
      </c>
      <c r="G116" s="4">
        <f t="shared" si="4"/>
        <v>700</v>
      </c>
      <c r="H116" s="8">
        <f t="shared" si="5"/>
        <v>210</v>
      </c>
    </row>
    <row r="117" spans="1:8" x14ac:dyDescent="0.3">
      <c r="A117" s="9" t="s">
        <v>39</v>
      </c>
      <c r="B117" s="9" t="s">
        <v>12</v>
      </c>
      <c r="C117" s="10">
        <v>-700</v>
      </c>
      <c r="D117" s="9" t="s">
        <v>37</v>
      </c>
      <c r="E117" s="11" t="s">
        <v>29</v>
      </c>
      <c r="F117">
        <f t="shared" si="3"/>
        <v>10</v>
      </c>
      <c r="G117" s="4">
        <f t="shared" si="4"/>
        <v>1000</v>
      </c>
      <c r="H117" s="8">
        <f t="shared" si="5"/>
        <v>300</v>
      </c>
    </row>
    <row r="118" spans="1:8" x14ac:dyDescent="0.3">
      <c r="A118" s="9" t="s">
        <v>40</v>
      </c>
      <c r="B118" s="9" t="s">
        <v>12</v>
      </c>
      <c r="C118" s="10">
        <v>-70</v>
      </c>
      <c r="D118" s="9" t="s">
        <v>13</v>
      </c>
      <c r="E118" s="11" t="s">
        <v>14</v>
      </c>
      <c r="F118">
        <f t="shared" si="3"/>
        <v>1</v>
      </c>
      <c r="G118" s="4">
        <f t="shared" si="4"/>
        <v>100</v>
      </c>
      <c r="H118" s="8">
        <f t="shared" si="5"/>
        <v>30</v>
      </c>
    </row>
    <row r="119" spans="1:8" x14ac:dyDescent="0.3">
      <c r="A119" s="9" t="s">
        <v>40</v>
      </c>
      <c r="B119" s="9" t="s">
        <v>12</v>
      </c>
      <c r="C119" s="10">
        <v>-140</v>
      </c>
      <c r="D119" s="9" t="s">
        <v>13</v>
      </c>
      <c r="E119" s="11" t="s">
        <v>18</v>
      </c>
      <c r="F119">
        <f t="shared" si="3"/>
        <v>2</v>
      </c>
      <c r="G119" s="4">
        <f t="shared" si="4"/>
        <v>200</v>
      </c>
      <c r="H119" s="8">
        <f t="shared" si="5"/>
        <v>60</v>
      </c>
    </row>
    <row r="120" spans="1:8" x14ac:dyDescent="0.3">
      <c r="A120" s="9" t="s">
        <v>40</v>
      </c>
      <c r="B120" s="9" t="s">
        <v>12</v>
      </c>
      <c r="C120" s="10">
        <v>-140</v>
      </c>
      <c r="D120" s="9" t="s">
        <v>13</v>
      </c>
      <c r="E120" s="11" t="s">
        <v>27</v>
      </c>
      <c r="F120">
        <f t="shared" si="3"/>
        <v>2</v>
      </c>
      <c r="G120" s="4">
        <f t="shared" si="4"/>
        <v>200</v>
      </c>
      <c r="H120" s="8">
        <f t="shared" si="5"/>
        <v>60</v>
      </c>
    </row>
    <row r="121" spans="1:8" x14ac:dyDescent="0.3">
      <c r="A121" s="9" t="s">
        <v>40</v>
      </c>
      <c r="B121" s="9" t="s">
        <v>12</v>
      </c>
      <c r="C121" s="10">
        <v>-210</v>
      </c>
      <c r="D121" s="9" t="s">
        <v>37</v>
      </c>
      <c r="E121" s="11" t="s">
        <v>14</v>
      </c>
      <c r="F121">
        <f t="shared" si="3"/>
        <v>3</v>
      </c>
      <c r="G121" s="4">
        <f t="shared" si="4"/>
        <v>300</v>
      </c>
      <c r="H121" s="8">
        <f t="shared" si="5"/>
        <v>90</v>
      </c>
    </row>
    <row r="122" spans="1:8" x14ac:dyDescent="0.3">
      <c r="A122" s="9" t="s">
        <v>40</v>
      </c>
      <c r="B122" s="9" t="s">
        <v>12</v>
      </c>
      <c r="C122" s="10">
        <v>-420</v>
      </c>
      <c r="D122" s="9" t="s">
        <v>37</v>
      </c>
      <c r="E122" s="11" t="s">
        <v>16</v>
      </c>
      <c r="F122">
        <f t="shared" si="3"/>
        <v>6</v>
      </c>
      <c r="G122" s="4">
        <f t="shared" si="4"/>
        <v>600</v>
      </c>
      <c r="H122" s="8">
        <f t="shared" si="5"/>
        <v>180</v>
      </c>
    </row>
    <row r="123" spans="1:8" x14ac:dyDescent="0.3">
      <c r="A123" s="9" t="s">
        <v>40</v>
      </c>
      <c r="B123" s="9" t="s">
        <v>12</v>
      </c>
      <c r="C123" s="10">
        <v>-1820</v>
      </c>
      <c r="D123" s="9" t="s">
        <v>37</v>
      </c>
      <c r="E123" s="11" t="s">
        <v>18</v>
      </c>
      <c r="F123">
        <f t="shared" si="3"/>
        <v>26</v>
      </c>
      <c r="G123" s="4">
        <f t="shared" si="4"/>
        <v>2600</v>
      </c>
      <c r="H123" s="8">
        <f t="shared" si="5"/>
        <v>780</v>
      </c>
    </row>
    <row r="124" spans="1:8" x14ac:dyDescent="0.3">
      <c r="A124" s="9" t="s">
        <v>40</v>
      </c>
      <c r="B124" s="9" t="s">
        <v>12</v>
      </c>
      <c r="C124" s="10">
        <v>-2380</v>
      </c>
      <c r="D124" s="9" t="s">
        <v>37</v>
      </c>
      <c r="E124" s="11" t="s">
        <v>21</v>
      </c>
      <c r="F124">
        <f t="shared" si="3"/>
        <v>34</v>
      </c>
      <c r="G124" s="4">
        <f t="shared" si="4"/>
        <v>3400</v>
      </c>
      <c r="H124" s="8">
        <f t="shared" si="5"/>
        <v>1020</v>
      </c>
    </row>
    <row r="125" spans="1:8" x14ac:dyDescent="0.3">
      <c r="A125" s="9" t="s">
        <v>40</v>
      </c>
      <c r="B125" s="9" t="s">
        <v>12</v>
      </c>
      <c r="C125" s="10">
        <v>-420</v>
      </c>
      <c r="D125" s="9" t="s">
        <v>37</v>
      </c>
      <c r="E125" s="11" t="s">
        <v>23</v>
      </c>
      <c r="F125">
        <f t="shared" si="3"/>
        <v>6</v>
      </c>
      <c r="G125" s="4">
        <f t="shared" si="4"/>
        <v>600</v>
      </c>
      <c r="H125" s="8">
        <f t="shared" si="5"/>
        <v>180</v>
      </c>
    </row>
    <row r="126" spans="1:8" x14ac:dyDescent="0.3">
      <c r="A126" s="9" t="s">
        <v>40</v>
      </c>
      <c r="B126" s="9" t="s">
        <v>12</v>
      </c>
      <c r="C126" s="10">
        <v>-770</v>
      </c>
      <c r="D126" s="9" t="s">
        <v>37</v>
      </c>
      <c r="E126" s="11" t="s">
        <v>25</v>
      </c>
      <c r="F126">
        <f t="shared" si="3"/>
        <v>11</v>
      </c>
      <c r="G126" s="4">
        <f t="shared" si="4"/>
        <v>1100</v>
      </c>
      <c r="H126" s="8">
        <f t="shared" si="5"/>
        <v>330</v>
      </c>
    </row>
    <row r="127" spans="1:8" x14ac:dyDescent="0.3">
      <c r="A127" s="9" t="s">
        <v>40</v>
      </c>
      <c r="B127" s="9" t="s">
        <v>12</v>
      </c>
      <c r="C127" s="10">
        <v>-350</v>
      </c>
      <c r="D127" s="9" t="s">
        <v>37</v>
      </c>
      <c r="E127" s="11" t="s">
        <v>27</v>
      </c>
      <c r="F127">
        <f t="shared" si="3"/>
        <v>5</v>
      </c>
      <c r="G127" s="4">
        <f t="shared" si="4"/>
        <v>500</v>
      </c>
      <c r="H127" s="8">
        <f t="shared" si="5"/>
        <v>150</v>
      </c>
    </row>
    <row r="128" spans="1:8" x14ac:dyDescent="0.3">
      <c r="A128" s="9" t="s">
        <v>40</v>
      </c>
      <c r="B128" s="9" t="s">
        <v>12</v>
      </c>
      <c r="C128" s="10">
        <v>-350</v>
      </c>
      <c r="D128" s="9" t="s">
        <v>37</v>
      </c>
      <c r="E128" s="11" t="s">
        <v>29</v>
      </c>
      <c r="F128">
        <f t="shared" si="3"/>
        <v>5</v>
      </c>
      <c r="G128" s="4">
        <f t="shared" si="4"/>
        <v>500</v>
      </c>
      <c r="H128" s="8">
        <f t="shared" si="5"/>
        <v>150</v>
      </c>
    </row>
    <row r="129" spans="1:8" x14ac:dyDescent="0.3">
      <c r="A129" s="9" t="s">
        <v>41</v>
      </c>
      <c r="B129" s="9" t="s">
        <v>12</v>
      </c>
      <c r="C129" s="10">
        <v>-70</v>
      </c>
      <c r="D129" s="9" t="s">
        <v>13</v>
      </c>
      <c r="E129" s="11" t="s">
        <v>16</v>
      </c>
      <c r="F129">
        <f t="shared" si="3"/>
        <v>1</v>
      </c>
      <c r="G129" s="4">
        <f t="shared" si="4"/>
        <v>100</v>
      </c>
      <c r="H129" s="8">
        <f t="shared" si="5"/>
        <v>30</v>
      </c>
    </row>
    <row r="130" spans="1:8" x14ac:dyDescent="0.3">
      <c r="A130" s="9" t="s">
        <v>41</v>
      </c>
      <c r="B130" s="9" t="s">
        <v>12</v>
      </c>
      <c r="C130" s="10">
        <v>-70</v>
      </c>
      <c r="D130" s="9" t="s">
        <v>13</v>
      </c>
      <c r="E130" s="11" t="s">
        <v>25</v>
      </c>
      <c r="F130">
        <f t="shared" si="3"/>
        <v>1</v>
      </c>
      <c r="G130" s="4">
        <f t="shared" si="4"/>
        <v>100</v>
      </c>
      <c r="H130" s="8">
        <f t="shared" si="5"/>
        <v>30</v>
      </c>
    </row>
    <row r="131" spans="1:8" x14ac:dyDescent="0.3">
      <c r="A131" s="9" t="s">
        <v>41</v>
      </c>
      <c r="B131" s="9" t="s">
        <v>12</v>
      </c>
      <c r="C131" s="10">
        <v>0</v>
      </c>
      <c r="D131" s="9" t="s">
        <v>37</v>
      </c>
      <c r="E131" s="11" t="s">
        <v>16</v>
      </c>
      <c r="F131">
        <f t="shared" si="3"/>
        <v>0</v>
      </c>
      <c r="G131" s="4">
        <f t="shared" si="4"/>
        <v>0</v>
      </c>
      <c r="H131" s="8">
        <f t="shared" si="5"/>
        <v>0</v>
      </c>
    </row>
    <row r="132" spans="1:8" x14ac:dyDescent="0.3">
      <c r="A132" s="9" t="s">
        <v>41</v>
      </c>
      <c r="B132" s="9" t="s">
        <v>12</v>
      </c>
      <c r="C132" s="10">
        <v>-70</v>
      </c>
      <c r="D132" s="9" t="s">
        <v>37</v>
      </c>
      <c r="E132" s="11" t="s">
        <v>23</v>
      </c>
      <c r="F132">
        <f t="shared" si="3"/>
        <v>1</v>
      </c>
      <c r="G132" s="4">
        <f t="shared" si="4"/>
        <v>100</v>
      </c>
      <c r="H132" s="8">
        <f t="shared" si="5"/>
        <v>30</v>
      </c>
    </row>
    <row r="133" spans="1:8" x14ac:dyDescent="0.3">
      <c r="A133" s="9" t="s">
        <v>41</v>
      </c>
      <c r="B133" s="9" t="s">
        <v>12</v>
      </c>
      <c r="C133" s="10">
        <v>-70</v>
      </c>
      <c r="D133" s="9" t="s">
        <v>37</v>
      </c>
      <c r="E133" s="11" t="s">
        <v>25</v>
      </c>
      <c r="F133">
        <f t="shared" ref="F133:F138" si="6">-C133/VLOOKUP(A133,$J$3:$L$20,2,0)</f>
        <v>1</v>
      </c>
      <c r="G133" s="4">
        <f t="shared" ref="G133:G138" si="7">VLOOKUP(A133,$J$2:$L$20,3,0)*F133</f>
        <v>100</v>
      </c>
      <c r="H133" s="8">
        <f t="shared" ref="H133:H138" si="8">G133+C133</f>
        <v>30</v>
      </c>
    </row>
    <row r="134" spans="1:8" x14ac:dyDescent="0.3">
      <c r="A134" s="9" t="s">
        <v>42</v>
      </c>
      <c r="B134" s="9" t="s">
        <v>12</v>
      </c>
      <c r="C134" s="10">
        <v>-210</v>
      </c>
      <c r="D134" s="9" t="s">
        <v>37</v>
      </c>
      <c r="E134" s="11" t="s">
        <v>14</v>
      </c>
      <c r="F134">
        <f t="shared" si="6"/>
        <v>3</v>
      </c>
      <c r="G134" s="4">
        <f t="shared" si="7"/>
        <v>300</v>
      </c>
      <c r="H134" s="8">
        <f t="shared" si="8"/>
        <v>90</v>
      </c>
    </row>
    <row r="135" spans="1:8" x14ac:dyDescent="0.3">
      <c r="A135" s="9" t="s">
        <v>42</v>
      </c>
      <c r="B135" s="9" t="s">
        <v>12</v>
      </c>
      <c r="C135" s="10">
        <v>-70</v>
      </c>
      <c r="D135" s="9" t="s">
        <v>37</v>
      </c>
      <c r="E135" s="11" t="s">
        <v>21</v>
      </c>
      <c r="F135">
        <f t="shared" si="6"/>
        <v>1</v>
      </c>
      <c r="G135" s="4">
        <f t="shared" si="7"/>
        <v>100</v>
      </c>
      <c r="H135" s="8">
        <f t="shared" si="8"/>
        <v>30</v>
      </c>
    </row>
    <row r="136" spans="1:8" x14ac:dyDescent="0.3">
      <c r="A136" s="9" t="s">
        <v>42</v>
      </c>
      <c r="B136" s="9" t="s">
        <v>12</v>
      </c>
      <c r="C136" s="10">
        <v>-70</v>
      </c>
      <c r="D136" s="9" t="s">
        <v>37</v>
      </c>
      <c r="E136" s="11" t="s">
        <v>23</v>
      </c>
      <c r="F136">
        <f t="shared" si="6"/>
        <v>1</v>
      </c>
      <c r="G136" s="4">
        <f t="shared" si="7"/>
        <v>100</v>
      </c>
      <c r="H136" s="8">
        <f t="shared" si="8"/>
        <v>30</v>
      </c>
    </row>
    <row r="137" spans="1:8" x14ac:dyDescent="0.3">
      <c r="A137" s="9" t="s">
        <v>42</v>
      </c>
      <c r="B137" s="9" t="s">
        <v>12</v>
      </c>
      <c r="C137" s="10">
        <v>-70</v>
      </c>
      <c r="D137" s="9" t="s">
        <v>37</v>
      </c>
      <c r="E137" s="11" t="s">
        <v>27</v>
      </c>
      <c r="F137">
        <f t="shared" si="6"/>
        <v>1</v>
      </c>
      <c r="G137" s="4">
        <f t="shared" si="7"/>
        <v>100</v>
      </c>
      <c r="H137" s="8">
        <f t="shared" si="8"/>
        <v>30</v>
      </c>
    </row>
    <row r="138" spans="1:8" x14ac:dyDescent="0.3">
      <c r="A138" s="9" t="s">
        <v>42</v>
      </c>
      <c r="B138" s="9" t="s">
        <v>12</v>
      </c>
      <c r="C138" s="10">
        <v>-140</v>
      </c>
      <c r="D138" s="9" t="s">
        <v>37</v>
      </c>
      <c r="E138" s="11" t="s">
        <v>29</v>
      </c>
      <c r="F138">
        <f t="shared" si="6"/>
        <v>2</v>
      </c>
      <c r="G138" s="4">
        <f t="shared" si="7"/>
        <v>200</v>
      </c>
      <c r="H138" s="8">
        <f t="shared" si="8"/>
        <v>60</v>
      </c>
    </row>
    <row r="139" spans="1:8" x14ac:dyDescent="0.3">
      <c r="H139" s="13">
        <f>SUM(H3:H138)</f>
        <v>249291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D2522-5CA7-4BC3-ADE2-B20813CF40C2}">
  <dimension ref="A1:H303"/>
  <sheetViews>
    <sheetView workbookViewId="0">
      <selection sqref="A1:H303"/>
    </sheetView>
  </sheetViews>
  <sheetFormatPr defaultRowHeight="14.4" x14ac:dyDescent="0.3"/>
  <cols>
    <col min="3" max="3" width="27.88671875" bestFit="1" customWidth="1"/>
    <col min="6" max="6" width="21" bestFit="1" customWidth="1"/>
    <col min="8" max="8" width="15.88671875" bestFit="1" customWidth="1"/>
  </cols>
  <sheetData>
    <row r="1" spans="1:8" x14ac:dyDescent="0.3">
      <c r="A1" s="45" t="s">
        <v>44</v>
      </c>
      <c r="B1" s="45" t="s">
        <v>45</v>
      </c>
      <c r="C1" s="45" t="s">
        <v>3</v>
      </c>
      <c r="D1" s="45" t="s">
        <v>4</v>
      </c>
      <c r="E1" s="45" t="s">
        <v>5</v>
      </c>
      <c r="F1" s="45" t="s">
        <v>6</v>
      </c>
      <c r="G1" s="45" t="s">
        <v>7</v>
      </c>
      <c r="H1" s="46" t="s">
        <v>46</v>
      </c>
    </row>
    <row r="2" spans="1:8" x14ac:dyDescent="0.3">
      <c r="A2" s="47" t="s">
        <v>47</v>
      </c>
      <c r="B2" s="47" t="s">
        <v>48</v>
      </c>
      <c r="C2" s="47" t="s">
        <v>49</v>
      </c>
      <c r="D2" s="47" t="s">
        <v>12</v>
      </c>
      <c r="E2" s="48">
        <v>-2655</v>
      </c>
      <c r="F2" s="47" t="s">
        <v>13</v>
      </c>
      <c r="G2" s="47" t="s">
        <v>50</v>
      </c>
      <c r="H2" s="49" t="s">
        <v>51</v>
      </c>
    </row>
    <row r="3" spans="1:8" x14ac:dyDescent="0.3">
      <c r="A3" s="47" t="s">
        <v>47</v>
      </c>
      <c r="B3" s="47" t="s">
        <v>48</v>
      </c>
      <c r="C3" s="47" t="s">
        <v>49</v>
      </c>
      <c r="D3" s="47" t="s">
        <v>12</v>
      </c>
      <c r="E3" s="48">
        <v>-1485.23</v>
      </c>
      <c r="F3" s="47" t="s">
        <v>13</v>
      </c>
      <c r="G3" s="47" t="s">
        <v>14</v>
      </c>
      <c r="H3" s="49" t="s">
        <v>51</v>
      </c>
    </row>
    <row r="4" spans="1:8" x14ac:dyDescent="0.3">
      <c r="A4" s="47" t="s">
        <v>47</v>
      </c>
      <c r="B4" s="47" t="s">
        <v>48</v>
      </c>
      <c r="C4" s="47" t="s">
        <v>49</v>
      </c>
      <c r="D4" s="47" t="s">
        <v>12</v>
      </c>
      <c r="E4" s="48">
        <v>-3065.53</v>
      </c>
      <c r="F4" s="47" t="s">
        <v>13</v>
      </c>
      <c r="G4" s="47" t="s">
        <v>16</v>
      </c>
      <c r="H4" s="49" t="s">
        <v>51</v>
      </c>
    </row>
    <row r="5" spans="1:8" x14ac:dyDescent="0.3">
      <c r="A5" s="47" t="s">
        <v>47</v>
      </c>
      <c r="B5" s="47" t="s">
        <v>48</v>
      </c>
      <c r="C5" s="47" t="s">
        <v>49</v>
      </c>
      <c r="D5" s="47" t="s">
        <v>12</v>
      </c>
      <c r="E5" s="48">
        <v>-4467.42</v>
      </c>
      <c r="F5" s="47" t="s">
        <v>13</v>
      </c>
      <c r="G5" s="47" t="s">
        <v>18</v>
      </c>
      <c r="H5" s="49" t="s">
        <v>51</v>
      </c>
    </row>
    <row r="6" spans="1:8" x14ac:dyDescent="0.3">
      <c r="A6" s="47" t="s">
        <v>47</v>
      </c>
      <c r="B6" s="47" t="s">
        <v>48</v>
      </c>
      <c r="C6" s="47" t="s">
        <v>49</v>
      </c>
      <c r="D6" s="47" t="s">
        <v>12</v>
      </c>
      <c r="E6" s="48">
        <v>-4075.09</v>
      </c>
      <c r="F6" s="47" t="s">
        <v>13</v>
      </c>
      <c r="G6" s="47" t="s">
        <v>21</v>
      </c>
      <c r="H6" s="49" t="s">
        <v>51</v>
      </c>
    </row>
    <row r="7" spans="1:8" x14ac:dyDescent="0.3">
      <c r="A7" s="47" t="s">
        <v>47</v>
      </c>
      <c r="B7" s="47" t="s">
        <v>48</v>
      </c>
      <c r="C7" s="47" t="s">
        <v>49</v>
      </c>
      <c r="D7" s="47" t="s">
        <v>12</v>
      </c>
      <c r="E7" s="48">
        <v>-2166.7800000000002</v>
      </c>
      <c r="F7" s="47" t="s">
        <v>13</v>
      </c>
      <c r="G7" s="47" t="s">
        <v>23</v>
      </c>
      <c r="H7" s="49" t="s">
        <v>51</v>
      </c>
    </row>
    <row r="8" spans="1:8" x14ac:dyDescent="0.3">
      <c r="A8" s="47" t="s">
        <v>47</v>
      </c>
      <c r="B8" s="47" t="s">
        <v>48</v>
      </c>
      <c r="C8" s="47" t="s">
        <v>49</v>
      </c>
      <c r="D8" s="47" t="s">
        <v>12</v>
      </c>
      <c r="E8" s="48">
        <v>-2174.4499999999998</v>
      </c>
      <c r="F8" s="47" t="s">
        <v>13</v>
      </c>
      <c r="G8" s="47" t="s">
        <v>95</v>
      </c>
      <c r="H8" s="49" t="s">
        <v>51</v>
      </c>
    </row>
    <row r="9" spans="1:8" x14ac:dyDescent="0.3">
      <c r="A9" s="47" t="s">
        <v>47</v>
      </c>
      <c r="B9" s="47" t="s">
        <v>48</v>
      </c>
      <c r="C9" s="47" t="s">
        <v>49</v>
      </c>
      <c r="D9" s="47" t="s">
        <v>12</v>
      </c>
      <c r="E9" s="48">
        <v>-4570.8100000000004</v>
      </c>
      <c r="F9" s="47" t="s">
        <v>13</v>
      </c>
      <c r="G9" s="47" t="s">
        <v>52</v>
      </c>
      <c r="H9" s="49" t="s">
        <v>51</v>
      </c>
    </row>
    <row r="10" spans="1:8" x14ac:dyDescent="0.3">
      <c r="A10" s="47" t="s">
        <v>47</v>
      </c>
      <c r="B10" s="47" t="s">
        <v>48</v>
      </c>
      <c r="C10" s="47" t="s">
        <v>49</v>
      </c>
      <c r="D10" s="47" t="s">
        <v>12</v>
      </c>
      <c r="E10" s="48">
        <v>-2433.75</v>
      </c>
      <c r="F10" s="47" t="s">
        <v>13</v>
      </c>
      <c r="G10" s="47" t="s">
        <v>53</v>
      </c>
      <c r="H10" s="49" t="s">
        <v>51</v>
      </c>
    </row>
    <row r="11" spans="1:8" x14ac:dyDescent="0.3">
      <c r="A11" s="47" t="s">
        <v>47</v>
      </c>
      <c r="B11" s="47" t="s">
        <v>48</v>
      </c>
      <c r="C11" s="47" t="s">
        <v>49</v>
      </c>
      <c r="D11" s="47" t="s">
        <v>12</v>
      </c>
      <c r="E11" s="48">
        <v>-1597.53</v>
      </c>
      <c r="F11" s="47" t="s">
        <v>13</v>
      </c>
      <c r="G11" s="47" t="s">
        <v>25</v>
      </c>
      <c r="H11" s="49" t="s">
        <v>51</v>
      </c>
    </row>
    <row r="12" spans="1:8" x14ac:dyDescent="0.3">
      <c r="A12" s="47" t="s">
        <v>47</v>
      </c>
      <c r="B12" s="47" t="s">
        <v>48</v>
      </c>
      <c r="C12" s="47" t="s">
        <v>49</v>
      </c>
      <c r="D12" s="47" t="s">
        <v>12</v>
      </c>
      <c r="E12" s="48">
        <v>-1357.7</v>
      </c>
      <c r="F12" s="47" t="s">
        <v>13</v>
      </c>
      <c r="G12" s="47" t="s">
        <v>27</v>
      </c>
      <c r="H12" s="49" t="s">
        <v>51</v>
      </c>
    </row>
    <row r="13" spans="1:8" x14ac:dyDescent="0.3">
      <c r="A13" s="47" t="s">
        <v>47</v>
      </c>
      <c r="B13" s="47" t="s">
        <v>48</v>
      </c>
      <c r="C13" s="47" t="s">
        <v>49</v>
      </c>
      <c r="D13" s="47" t="s">
        <v>12</v>
      </c>
      <c r="E13" s="48">
        <v>-1525.28</v>
      </c>
      <c r="F13" s="47" t="s">
        <v>13</v>
      </c>
      <c r="G13" s="47" t="s">
        <v>29</v>
      </c>
      <c r="H13" s="49" t="s">
        <v>51</v>
      </c>
    </row>
    <row r="14" spans="1:8" x14ac:dyDescent="0.3">
      <c r="A14" s="47" t="s">
        <v>47</v>
      </c>
      <c r="B14" s="47" t="s">
        <v>48</v>
      </c>
      <c r="C14" s="47" t="s">
        <v>49</v>
      </c>
      <c r="D14" s="47" t="s">
        <v>12</v>
      </c>
      <c r="E14" s="48">
        <v>-247.12</v>
      </c>
      <c r="F14" s="47" t="s">
        <v>31</v>
      </c>
      <c r="G14" s="47" t="s">
        <v>50</v>
      </c>
      <c r="H14" s="49" t="s">
        <v>51</v>
      </c>
    </row>
    <row r="15" spans="1:8" x14ac:dyDescent="0.3">
      <c r="A15" s="47" t="s">
        <v>47</v>
      </c>
      <c r="B15" s="47" t="s">
        <v>48</v>
      </c>
      <c r="C15" s="47" t="s">
        <v>49</v>
      </c>
      <c r="D15" s="47" t="s">
        <v>12</v>
      </c>
      <c r="E15" s="48">
        <v>-2.02</v>
      </c>
      <c r="F15" s="47" t="s">
        <v>31</v>
      </c>
      <c r="G15" s="47" t="s">
        <v>14</v>
      </c>
      <c r="H15" s="49" t="s">
        <v>51</v>
      </c>
    </row>
    <row r="16" spans="1:8" x14ac:dyDescent="0.3">
      <c r="A16" s="47" t="s">
        <v>47</v>
      </c>
      <c r="B16" s="47" t="s">
        <v>48</v>
      </c>
      <c r="C16" s="47" t="s">
        <v>49</v>
      </c>
      <c r="D16" s="47" t="s">
        <v>12</v>
      </c>
      <c r="E16" s="48">
        <v>-26.14</v>
      </c>
      <c r="F16" s="47" t="s">
        <v>31</v>
      </c>
      <c r="G16" s="47" t="s">
        <v>16</v>
      </c>
      <c r="H16" s="49" t="s">
        <v>51</v>
      </c>
    </row>
    <row r="17" spans="1:8" x14ac:dyDescent="0.3">
      <c r="A17" s="47" t="s">
        <v>47</v>
      </c>
      <c r="B17" s="47" t="s">
        <v>48</v>
      </c>
      <c r="C17" s="47" t="s">
        <v>49</v>
      </c>
      <c r="D17" s="47" t="s">
        <v>12</v>
      </c>
      <c r="E17" s="48">
        <v>-61.21</v>
      </c>
      <c r="F17" s="47" t="s">
        <v>31</v>
      </c>
      <c r="G17" s="47" t="s">
        <v>18</v>
      </c>
      <c r="H17" s="49" t="s">
        <v>51</v>
      </c>
    </row>
    <row r="18" spans="1:8" x14ac:dyDescent="0.3">
      <c r="A18" s="47" t="s">
        <v>47</v>
      </c>
      <c r="B18" s="47" t="s">
        <v>48</v>
      </c>
      <c r="C18" s="47" t="s">
        <v>49</v>
      </c>
      <c r="D18" s="47" t="s">
        <v>12</v>
      </c>
      <c r="E18" s="48">
        <v>-392.57</v>
      </c>
      <c r="F18" s="47" t="s">
        <v>31</v>
      </c>
      <c r="G18" s="47" t="s">
        <v>21</v>
      </c>
      <c r="H18" s="49" t="s">
        <v>51</v>
      </c>
    </row>
    <row r="19" spans="1:8" x14ac:dyDescent="0.3">
      <c r="A19" s="47" t="s">
        <v>47</v>
      </c>
      <c r="B19" s="47" t="s">
        <v>48</v>
      </c>
      <c r="C19" s="47" t="s">
        <v>49</v>
      </c>
      <c r="D19" s="47" t="s">
        <v>12</v>
      </c>
      <c r="E19" s="48">
        <v>-15.03</v>
      </c>
      <c r="F19" s="47" t="s">
        <v>31</v>
      </c>
      <c r="G19" s="47" t="s">
        <v>23</v>
      </c>
      <c r="H19" s="49" t="s">
        <v>51</v>
      </c>
    </row>
    <row r="20" spans="1:8" x14ac:dyDescent="0.3">
      <c r="A20" s="47" t="s">
        <v>47</v>
      </c>
      <c r="B20" s="47" t="s">
        <v>48</v>
      </c>
      <c r="C20" s="47" t="s">
        <v>49</v>
      </c>
      <c r="D20" s="47" t="s">
        <v>12</v>
      </c>
      <c r="E20" s="48">
        <v>147.07</v>
      </c>
      <c r="F20" s="47" t="s">
        <v>31</v>
      </c>
      <c r="G20" s="47" t="s">
        <v>95</v>
      </c>
      <c r="H20" s="49" t="s">
        <v>51</v>
      </c>
    </row>
    <row r="21" spans="1:8" x14ac:dyDescent="0.3">
      <c r="A21" s="47" t="s">
        <v>47</v>
      </c>
      <c r="B21" s="47" t="s">
        <v>48</v>
      </c>
      <c r="C21" s="47" t="s">
        <v>49</v>
      </c>
      <c r="D21" s="47" t="s">
        <v>12</v>
      </c>
      <c r="E21" s="48">
        <v>-55.4</v>
      </c>
      <c r="F21" s="47" t="s">
        <v>31</v>
      </c>
      <c r="G21" s="47" t="s">
        <v>52</v>
      </c>
      <c r="H21" s="49" t="s">
        <v>51</v>
      </c>
    </row>
    <row r="22" spans="1:8" x14ac:dyDescent="0.3">
      <c r="A22" s="47" t="s">
        <v>47</v>
      </c>
      <c r="B22" s="47" t="s">
        <v>48</v>
      </c>
      <c r="C22" s="47" t="s">
        <v>49</v>
      </c>
      <c r="D22" s="47" t="s">
        <v>12</v>
      </c>
      <c r="E22" s="48">
        <v>-169.03</v>
      </c>
      <c r="F22" s="47" t="s">
        <v>31</v>
      </c>
      <c r="G22" s="47" t="s">
        <v>53</v>
      </c>
      <c r="H22" s="49" t="s">
        <v>51</v>
      </c>
    </row>
    <row r="23" spans="1:8" x14ac:dyDescent="0.3">
      <c r="A23" s="47" t="s">
        <v>47</v>
      </c>
      <c r="B23" s="47" t="s">
        <v>48</v>
      </c>
      <c r="C23" s="47" t="s">
        <v>49</v>
      </c>
      <c r="D23" s="47" t="s">
        <v>12</v>
      </c>
      <c r="E23" s="48">
        <v>-86.96</v>
      </c>
      <c r="F23" s="47" t="s">
        <v>31</v>
      </c>
      <c r="G23" s="47" t="s">
        <v>25</v>
      </c>
      <c r="H23" s="49" t="s">
        <v>51</v>
      </c>
    </row>
    <row r="24" spans="1:8" x14ac:dyDescent="0.3">
      <c r="A24" s="47" t="s">
        <v>47</v>
      </c>
      <c r="B24" s="47" t="s">
        <v>48</v>
      </c>
      <c r="C24" s="47" t="s">
        <v>49</v>
      </c>
      <c r="D24" s="47" t="s">
        <v>12</v>
      </c>
      <c r="E24" s="48">
        <v>-8.52</v>
      </c>
      <c r="F24" s="47" t="s">
        <v>31</v>
      </c>
      <c r="G24" s="47" t="s">
        <v>27</v>
      </c>
      <c r="H24" s="49" t="s">
        <v>51</v>
      </c>
    </row>
    <row r="25" spans="1:8" x14ac:dyDescent="0.3">
      <c r="A25" s="47" t="s">
        <v>47</v>
      </c>
      <c r="B25" s="47" t="s">
        <v>48</v>
      </c>
      <c r="C25" s="47" t="s">
        <v>49</v>
      </c>
      <c r="D25" s="47" t="s">
        <v>12</v>
      </c>
      <c r="E25" s="48">
        <v>-114.44</v>
      </c>
      <c r="F25" s="47" t="s">
        <v>31</v>
      </c>
      <c r="G25" s="47" t="s">
        <v>29</v>
      </c>
      <c r="H25" s="49" t="s">
        <v>51</v>
      </c>
    </row>
    <row r="26" spans="1:8" x14ac:dyDescent="0.3">
      <c r="A26" s="47" t="s">
        <v>47</v>
      </c>
      <c r="B26" s="47" t="s">
        <v>48</v>
      </c>
      <c r="C26" s="47" t="s">
        <v>49</v>
      </c>
      <c r="D26" s="47" t="s">
        <v>12</v>
      </c>
      <c r="E26" s="48">
        <v>-0.59</v>
      </c>
      <c r="F26" s="47" t="s">
        <v>54</v>
      </c>
      <c r="G26" s="47" t="s">
        <v>95</v>
      </c>
      <c r="H26" s="49" t="s">
        <v>51</v>
      </c>
    </row>
    <row r="27" spans="1:8" x14ac:dyDescent="0.3">
      <c r="A27" s="47" t="s">
        <v>47</v>
      </c>
      <c r="B27" s="47" t="s">
        <v>48</v>
      </c>
      <c r="C27" s="47" t="s">
        <v>49</v>
      </c>
      <c r="D27" s="47" t="s">
        <v>12</v>
      </c>
      <c r="E27" s="48">
        <v>0.31</v>
      </c>
      <c r="F27" s="47" t="s">
        <v>54</v>
      </c>
      <c r="G27" s="47" t="s">
        <v>27</v>
      </c>
      <c r="H27" s="49" t="s">
        <v>51</v>
      </c>
    </row>
    <row r="28" spans="1:8" x14ac:dyDescent="0.3">
      <c r="A28" s="47" t="s">
        <v>47</v>
      </c>
      <c r="B28" s="47" t="s">
        <v>48</v>
      </c>
      <c r="C28" s="47" t="s">
        <v>49</v>
      </c>
      <c r="D28" s="47" t="s">
        <v>12</v>
      </c>
      <c r="E28" s="48">
        <v>-0.31</v>
      </c>
      <c r="F28" s="47" t="s">
        <v>54</v>
      </c>
      <c r="G28" s="47" t="s">
        <v>29</v>
      </c>
      <c r="H28" s="49" t="s">
        <v>51</v>
      </c>
    </row>
    <row r="29" spans="1:8" x14ac:dyDescent="0.3">
      <c r="A29" s="47" t="s">
        <v>47</v>
      </c>
      <c r="B29" s="47" t="s">
        <v>48</v>
      </c>
      <c r="C29" s="47" t="s">
        <v>49</v>
      </c>
      <c r="D29" s="47" t="s">
        <v>12</v>
      </c>
      <c r="E29" s="48">
        <v>75.27</v>
      </c>
      <c r="F29" s="47" t="s">
        <v>33</v>
      </c>
      <c r="G29" s="47" t="s">
        <v>50</v>
      </c>
      <c r="H29" s="49" t="s">
        <v>51</v>
      </c>
    </row>
    <row r="30" spans="1:8" x14ac:dyDescent="0.3">
      <c r="A30" s="47" t="s">
        <v>47</v>
      </c>
      <c r="B30" s="47" t="s">
        <v>48</v>
      </c>
      <c r="C30" s="47" t="s">
        <v>49</v>
      </c>
      <c r="D30" s="47" t="s">
        <v>12</v>
      </c>
      <c r="E30" s="48">
        <v>-56.25</v>
      </c>
      <c r="F30" s="47" t="s">
        <v>33</v>
      </c>
      <c r="G30" s="47" t="s">
        <v>14</v>
      </c>
      <c r="H30" s="49" t="s">
        <v>51</v>
      </c>
    </row>
    <row r="31" spans="1:8" x14ac:dyDescent="0.3">
      <c r="A31" s="47" t="s">
        <v>47</v>
      </c>
      <c r="B31" s="47" t="s">
        <v>48</v>
      </c>
      <c r="C31" s="47" t="s">
        <v>49</v>
      </c>
      <c r="D31" s="47" t="s">
        <v>12</v>
      </c>
      <c r="E31" s="48">
        <v>-807.84</v>
      </c>
      <c r="F31" s="47" t="s">
        <v>33</v>
      </c>
      <c r="G31" s="47" t="s">
        <v>16</v>
      </c>
      <c r="H31" s="49" t="s">
        <v>51</v>
      </c>
    </row>
    <row r="32" spans="1:8" x14ac:dyDescent="0.3">
      <c r="A32" s="47" t="s">
        <v>47</v>
      </c>
      <c r="B32" s="47" t="s">
        <v>48</v>
      </c>
      <c r="C32" s="47" t="s">
        <v>49</v>
      </c>
      <c r="D32" s="47" t="s">
        <v>12</v>
      </c>
      <c r="E32" s="48">
        <v>-563.65</v>
      </c>
      <c r="F32" s="47" t="s">
        <v>33</v>
      </c>
      <c r="G32" s="47" t="s">
        <v>18</v>
      </c>
      <c r="H32" s="49" t="s">
        <v>51</v>
      </c>
    </row>
    <row r="33" spans="1:8" x14ac:dyDescent="0.3">
      <c r="A33" s="47" t="s">
        <v>47</v>
      </c>
      <c r="B33" s="47" t="s">
        <v>48</v>
      </c>
      <c r="C33" s="47" t="s">
        <v>49</v>
      </c>
      <c r="D33" s="47" t="s">
        <v>12</v>
      </c>
      <c r="E33" s="48">
        <v>-1163.07</v>
      </c>
      <c r="F33" s="47" t="s">
        <v>33</v>
      </c>
      <c r="G33" s="47" t="s">
        <v>21</v>
      </c>
      <c r="H33" s="49" t="s">
        <v>51</v>
      </c>
    </row>
    <row r="34" spans="1:8" x14ac:dyDescent="0.3">
      <c r="A34" s="47" t="s">
        <v>47</v>
      </c>
      <c r="B34" s="47" t="s">
        <v>48</v>
      </c>
      <c r="C34" s="47" t="s">
        <v>49</v>
      </c>
      <c r="D34" s="47" t="s">
        <v>12</v>
      </c>
      <c r="E34" s="48">
        <v>-130.33000000000001</v>
      </c>
      <c r="F34" s="47" t="s">
        <v>33</v>
      </c>
      <c r="G34" s="47" t="s">
        <v>23</v>
      </c>
      <c r="H34" s="49" t="s">
        <v>51</v>
      </c>
    </row>
    <row r="35" spans="1:8" x14ac:dyDescent="0.3">
      <c r="A35" s="47" t="s">
        <v>47</v>
      </c>
      <c r="B35" s="47" t="s">
        <v>48</v>
      </c>
      <c r="C35" s="47" t="s">
        <v>49</v>
      </c>
      <c r="D35" s="47" t="s">
        <v>12</v>
      </c>
      <c r="E35" s="48">
        <v>-251.3</v>
      </c>
      <c r="F35" s="47" t="s">
        <v>33</v>
      </c>
      <c r="G35" s="47" t="s">
        <v>95</v>
      </c>
      <c r="H35" s="49" t="s">
        <v>51</v>
      </c>
    </row>
    <row r="36" spans="1:8" x14ac:dyDescent="0.3">
      <c r="A36" s="47" t="s">
        <v>47</v>
      </c>
      <c r="B36" s="47" t="s">
        <v>48</v>
      </c>
      <c r="C36" s="47" t="s">
        <v>49</v>
      </c>
      <c r="D36" s="47" t="s">
        <v>12</v>
      </c>
      <c r="E36" s="48">
        <v>-1292.92</v>
      </c>
      <c r="F36" s="47" t="s">
        <v>33</v>
      </c>
      <c r="G36" s="47" t="s">
        <v>52</v>
      </c>
      <c r="H36" s="49" t="s">
        <v>51</v>
      </c>
    </row>
    <row r="37" spans="1:8" x14ac:dyDescent="0.3">
      <c r="A37" s="47" t="s">
        <v>47</v>
      </c>
      <c r="B37" s="47" t="s">
        <v>48</v>
      </c>
      <c r="C37" s="47" t="s">
        <v>49</v>
      </c>
      <c r="D37" s="47" t="s">
        <v>12</v>
      </c>
      <c r="E37" s="48">
        <v>-206.45</v>
      </c>
      <c r="F37" s="47" t="s">
        <v>33</v>
      </c>
      <c r="G37" s="47" t="s">
        <v>53</v>
      </c>
      <c r="H37" s="49" t="s">
        <v>51</v>
      </c>
    </row>
    <row r="38" spans="1:8" x14ac:dyDescent="0.3">
      <c r="A38" s="47" t="s">
        <v>47</v>
      </c>
      <c r="B38" s="47" t="s">
        <v>48</v>
      </c>
      <c r="C38" s="47" t="s">
        <v>49</v>
      </c>
      <c r="D38" s="47" t="s">
        <v>12</v>
      </c>
      <c r="E38" s="48">
        <v>-51.26</v>
      </c>
      <c r="F38" s="47" t="s">
        <v>33</v>
      </c>
      <c r="G38" s="47" t="s">
        <v>25</v>
      </c>
      <c r="H38" s="49" t="s">
        <v>51</v>
      </c>
    </row>
    <row r="39" spans="1:8" x14ac:dyDescent="0.3">
      <c r="A39" s="47" t="s">
        <v>47</v>
      </c>
      <c r="B39" s="47" t="s">
        <v>48</v>
      </c>
      <c r="C39" s="47" t="s">
        <v>49</v>
      </c>
      <c r="D39" s="47" t="s">
        <v>12</v>
      </c>
      <c r="E39" s="48">
        <v>-16.82</v>
      </c>
      <c r="F39" s="47" t="s">
        <v>33</v>
      </c>
      <c r="G39" s="47" t="s">
        <v>27</v>
      </c>
      <c r="H39" s="49" t="s">
        <v>51</v>
      </c>
    </row>
    <row r="40" spans="1:8" x14ac:dyDescent="0.3">
      <c r="A40" s="47" t="s">
        <v>47</v>
      </c>
      <c r="B40" s="47" t="s">
        <v>48</v>
      </c>
      <c r="C40" s="47" t="s">
        <v>49</v>
      </c>
      <c r="D40" s="47" t="s">
        <v>12</v>
      </c>
      <c r="E40" s="48">
        <v>-89.31</v>
      </c>
      <c r="F40" s="47" t="s">
        <v>33</v>
      </c>
      <c r="G40" s="47" t="s">
        <v>29</v>
      </c>
      <c r="H40" s="49" t="s">
        <v>51</v>
      </c>
    </row>
    <row r="41" spans="1:8" x14ac:dyDescent="0.3">
      <c r="A41" s="47" t="s">
        <v>47</v>
      </c>
      <c r="B41" s="47" t="s">
        <v>48</v>
      </c>
      <c r="C41" s="47" t="s">
        <v>49</v>
      </c>
      <c r="D41" s="47" t="s">
        <v>12</v>
      </c>
      <c r="E41" s="48">
        <v>-16946.740000000002</v>
      </c>
      <c r="F41" s="47" t="s">
        <v>37</v>
      </c>
      <c r="G41" s="47" t="s">
        <v>50</v>
      </c>
      <c r="H41" s="49" t="s">
        <v>51</v>
      </c>
    </row>
    <row r="42" spans="1:8" x14ac:dyDescent="0.3">
      <c r="A42" s="47" t="s">
        <v>47</v>
      </c>
      <c r="B42" s="47" t="s">
        <v>48</v>
      </c>
      <c r="C42" s="47" t="s">
        <v>49</v>
      </c>
      <c r="D42" s="47" t="s">
        <v>12</v>
      </c>
      <c r="E42" s="48">
        <v>-8664.16</v>
      </c>
      <c r="F42" s="47" t="s">
        <v>37</v>
      </c>
      <c r="G42" s="47" t="s">
        <v>14</v>
      </c>
      <c r="H42" s="49" t="s">
        <v>51</v>
      </c>
    </row>
    <row r="43" spans="1:8" x14ac:dyDescent="0.3">
      <c r="A43" s="47" t="s">
        <v>47</v>
      </c>
      <c r="B43" s="47" t="s">
        <v>48</v>
      </c>
      <c r="C43" s="47" t="s">
        <v>49</v>
      </c>
      <c r="D43" s="47" t="s">
        <v>12</v>
      </c>
      <c r="E43" s="48">
        <v>-14854.95</v>
      </c>
      <c r="F43" s="47" t="s">
        <v>37</v>
      </c>
      <c r="G43" s="47" t="s">
        <v>16</v>
      </c>
      <c r="H43" s="49" t="s">
        <v>51</v>
      </c>
    </row>
    <row r="44" spans="1:8" x14ac:dyDescent="0.3">
      <c r="A44" s="47" t="s">
        <v>47</v>
      </c>
      <c r="B44" s="47" t="s">
        <v>48</v>
      </c>
      <c r="C44" s="47" t="s">
        <v>49</v>
      </c>
      <c r="D44" s="47" t="s">
        <v>12</v>
      </c>
      <c r="E44" s="48">
        <v>-20020.95</v>
      </c>
      <c r="F44" s="47" t="s">
        <v>37</v>
      </c>
      <c r="G44" s="47" t="s">
        <v>18</v>
      </c>
      <c r="H44" s="49" t="s">
        <v>51</v>
      </c>
    </row>
    <row r="45" spans="1:8" x14ac:dyDescent="0.3">
      <c r="A45" s="47" t="s">
        <v>47</v>
      </c>
      <c r="B45" s="47" t="s">
        <v>48</v>
      </c>
      <c r="C45" s="47" t="s">
        <v>49</v>
      </c>
      <c r="D45" s="47" t="s">
        <v>12</v>
      </c>
      <c r="E45" s="48">
        <v>-22184.52</v>
      </c>
      <c r="F45" s="47" t="s">
        <v>37</v>
      </c>
      <c r="G45" s="47" t="s">
        <v>21</v>
      </c>
      <c r="H45" s="49" t="s">
        <v>51</v>
      </c>
    </row>
    <row r="46" spans="1:8" x14ac:dyDescent="0.3">
      <c r="A46" s="47" t="s">
        <v>47</v>
      </c>
      <c r="B46" s="47" t="s">
        <v>48</v>
      </c>
      <c r="C46" s="47" t="s">
        <v>49</v>
      </c>
      <c r="D46" s="47" t="s">
        <v>12</v>
      </c>
      <c r="E46" s="48">
        <v>-12003.1</v>
      </c>
      <c r="F46" s="47" t="s">
        <v>37</v>
      </c>
      <c r="G46" s="47" t="s">
        <v>23</v>
      </c>
      <c r="H46" s="49" t="s">
        <v>51</v>
      </c>
    </row>
    <row r="47" spans="1:8" x14ac:dyDescent="0.3">
      <c r="A47" s="47" t="s">
        <v>47</v>
      </c>
      <c r="B47" s="47" t="s">
        <v>48</v>
      </c>
      <c r="C47" s="47" t="s">
        <v>49</v>
      </c>
      <c r="D47" s="47" t="s">
        <v>12</v>
      </c>
      <c r="E47" s="48">
        <v>-13892.62</v>
      </c>
      <c r="F47" s="47" t="s">
        <v>37</v>
      </c>
      <c r="G47" s="47" t="s">
        <v>95</v>
      </c>
      <c r="H47" s="49" t="s">
        <v>51</v>
      </c>
    </row>
    <row r="48" spans="1:8" x14ac:dyDescent="0.3">
      <c r="A48" s="47" t="s">
        <v>47</v>
      </c>
      <c r="B48" s="47" t="s">
        <v>48</v>
      </c>
      <c r="C48" s="47" t="s">
        <v>49</v>
      </c>
      <c r="D48" s="47" t="s">
        <v>12</v>
      </c>
      <c r="E48" s="48">
        <v>-20109.03</v>
      </c>
      <c r="F48" s="47" t="s">
        <v>37</v>
      </c>
      <c r="G48" s="47" t="s">
        <v>52</v>
      </c>
      <c r="H48" s="49" t="s">
        <v>51</v>
      </c>
    </row>
    <row r="49" spans="1:8" x14ac:dyDescent="0.3">
      <c r="A49" s="47" t="s">
        <v>47</v>
      </c>
      <c r="B49" s="47" t="s">
        <v>48</v>
      </c>
      <c r="C49" s="47" t="s">
        <v>49</v>
      </c>
      <c r="D49" s="47" t="s">
        <v>12</v>
      </c>
      <c r="E49" s="48">
        <v>-15037.66</v>
      </c>
      <c r="F49" s="47" t="s">
        <v>37</v>
      </c>
      <c r="G49" s="47" t="s">
        <v>53</v>
      </c>
      <c r="H49" s="49" t="s">
        <v>51</v>
      </c>
    </row>
    <row r="50" spans="1:8" x14ac:dyDescent="0.3">
      <c r="A50" s="47" t="s">
        <v>47</v>
      </c>
      <c r="B50" s="47" t="s">
        <v>48</v>
      </c>
      <c r="C50" s="47" t="s">
        <v>49</v>
      </c>
      <c r="D50" s="47" t="s">
        <v>12</v>
      </c>
      <c r="E50" s="48">
        <v>-8451.16</v>
      </c>
      <c r="F50" s="47" t="s">
        <v>37</v>
      </c>
      <c r="G50" s="47" t="s">
        <v>25</v>
      </c>
      <c r="H50" s="49" t="s">
        <v>51</v>
      </c>
    </row>
    <row r="51" spans="1:8" x14ac:dyDescent="0.3">
      <c r="A51" s="47" t="s">
        <v>47</v>
      </c>
      <c r="B51" s="47" t="s">
        <v>48</v>
      </c>
      <c r="C51" s="47" t="s">
        <v>49</v>
      </c>
      <c r="D51" s="47" t="s">
        <v>12</v>
      </c>
      <c r="E51" s="48">
        <v>-11454.62</v>
      </c>
      <c r="F51" s="47" t="s">
        <v>37</v>
      </c>
      <c r="G51" s="47" t="s">
        <v>27</v>
      </c>
      <c r="H51" s="49" t="s">
        <v>51</v>
      </c>
    </row>
    <row r="52" spans="1:8" x14ac:dyDescent="0.3">
      <c r="A52" s="47" t="s">
        <v>47</v>
      </c>
      <c r="B52" s="47" t="s">
        <v>48</v>
      </c>
      <c r="C52" s="47" t="s">
        <v>49</v>
      </c>
      <c r="D52" s="47" t="s">
        <v>12</v>
      </c>
      <c r="E52" s="48">
        <v>-9048.2900000000009</v>
      </c>
      <c r="F52" s="47" t="s">
        <v>37</v>
      </c>
      <c r="G52" s="47" t="s">
        <v>29</v>
      </c>
      <c r="H52" s="49" t="s">
        <v>51</v>
      </c>
    </row>
    <row r="53" spans="1:8" x14ac:dyDescent="0.3">
      <c r="A53" s="47" t="s">
        <v>47</v>
      </c>
      <c r="B53" s="47" t="s">
        <v>48</v>
      </c>
      <c r="C53" s="47" t="s">
        <v>49</v>
      </c>
      <c r="D53" s="47" t="s">
        <v>12</v>
      </c>
      <c r="E53" s="48">
        <v>291.47000000000003</v>
      </c>
      <c r="F53" s="47" t="s">
        <v>43</v>
      </c>
      <c r="G53" s="47" t="s">
        <v>50</v>
      </c>
      <c r="H53" s="49" t="s">
        <v>51</v>
      </c>
    </row>
    <row r="54" spans="1:8" x14ac:dyDescent="0.3">
      <c r="A54" s="47" t="s">
        <v>47</v>
      </c>
      <c r="B54" s="47" t="s">
        <v>48</v>
      </c>
      <c r="C54" s="47" t="s">
        <v>49</v>
      </c>
      <c r="D54" s="47" t="s">
        <v>12</v>
      </c>
      <c r="E54" s="48">
        <v>-373.2</v>
      </c>
      <c r="F54" s="47" t="s">
        <v>43</v>
      </c>
      <c r="G54" s="47" t="s">
        <v>14</v>
      </c>
      <c r="H54" s="49" t="s">
        <v>51</v>
      </c>
    </row>
    <row r="55" spans="1:8" x14ac:dyDescent="0.3">
      <c r="A55" s="47" t="s">
        <v>47</v>
      </c>
      <c r="B55" s="47" t="s">
        <v>48</v>
      </c>
      <c r="C55" s="47" t="s">
        <v>49</v>
      </c>
      <c r="D55" s="47" t="s">
        <v>12</v>
      </c>
      <c r="E55" s="48">
        <v>-585.54999999999995</v>
      </c>
      <c r="F55" s="47" t="s">
        <v>43</v>
      </c>
      <c r="G55" s="47" t="s">
        <v>16</v>
      </c>
      <c r="H55" s="49" t="s">
        <v>51</v>
      </c>
    </row>
    <row r="56" spans="1:8" x14ac:dyDescent="0.3">
      <c r="A56" s="47" t="s">
        <v>47</v>
      </c>
      <c r="B56" s="47" t="s">
        <v>48</v>
      </c>
      <c r="C56" s="47" t="s">
        <v>49</v>
      </c>
      <c r="D56" s="47" t="s">
        <v>12</v>
      </c>
      <c r="E56" s="48">
        <v>-169.83</v>
      </c>
      <c r="F56" s="47" t="s">
        <v>43</v>
      </c>
      <c r="G56" s="47" t="s">
        <v>18</v>
      </c>
      <c r="H56" s="49" t="s">
        <v>51</v>
      </c>
    </row>
    <row r="57" spans="1:8" x14ac:dyDescent="0.3">
      <c r="A57" s="47" t="s">
        <v>47</v>
      </c>
      <c r="B57" s="47" t="s">
        <v>48</v>
      </c>
      <c r="C57" s="47" t="s">
        <v>49</v>
      </c>
      <c r="D57" s="47" t="s">
        <v>12</v>
      </c>
      <c r="E57" s="48">
        <v>-346.45</v>
      </c>
      <c r="F57" s="47" t="s">
        <v>43</v>
      </c>
      <c r="G57" s="47" t="s">
        <v>21</v>
      </c>
      <c r="H57" s="49" t="s">
        <v>51</v>
      </c>
    </row>
    <row r="58" spans="1:8" x14ac:dyDescent="0.3">
      <c r="A58" s="47" t="s">
        <v>47</v>
      </c>
      <c r="B58" s="47" t="s">
        <v>48</v>
      </c>
      <c r="C58" s="47" t="s">
        <v>49</v>
      </c>
      <c r="D58" s="47" t="s">
        <v>12</v>
      </c>
      <c r="E58" s="48">
        <v>5147.01</v>
      </c>
      <c r="F58" s="47" t="s">
        <v>43</v>
      </c>
      <c r="G58" s="47" t="s">
        <v>23</v>
      </c>
      <c r="H58" s="49" t="s">
        <v>51</v>
      </c>
    </row>
    <row r="59" spans="1:8" x14ac:dyDescent="0.3">
      <c r="A59" s="47" t="s">
        <v>47</v>
      </c>
      <c r="B59" s="47" t="s">
        <v>48</v>
      </c>
      <c r="C59" s="47" t="s">
        <v>49</v>
      </c>
      <c r="D59" s="47" t="s">
        <v>12</v>
      </c>
      <c r="E59" s="48">
        <v>-690.17</v>
      </c>
      <c r="F59" s="47" t="s">
        <v>43</v>
      </c>
      <c r="G59" s="47" t="s">
        <v>52</v>
      </c>
      <c r="H59" s="49" t="s">
        <v>51</v>
      </c>
    </row>
    <row r="60" spans="1:8" x14ac:dyDescent="0.3">
      <c r="A60" s="47" t="s">
        <v>47</v>
      </c>
      <c r="B60" s="47" t="s">
        <v>48</v>
      </c>
      <c r="C60" s="47" t="s">
        <v>49</v>
      </c>
      <c r="D60" s="47" t="s">
        <v>12</v>
      </c>
      <c r="E60" s="48">
        <v>-9.14</v>
      </c>
      <c r="F60" s="47" t="s">
        <v>43</v>
      </c>
      <c r="G60" s="47" t="s">
        <v>53</v>
      </c>
      <c r="H60" s="49" t="s">
        <v>51</v>
      </c>
    </row>
    <row r="61" spans="1:8" x14ac:dyDescent="0.3">
      <c r="A61" s="47" t="s">
        <v>47</v>
      </c>
      <c r="B61" s="47" t="s">
        <v>48</v>
      </c>
      <c r="C61" s="47" t="s">
        <v>49</v>
      </c>
      <c r="D61" s="47" t="s">
        <v>12</v>
      </c>
      <c r="E61" s="48">
        <v>-4.66</v>
      </c>
      <c r="F61" s="47" t="s">
        <v>43</v>
      </c>
      <c r="G61" s="47" t="s">
        <v>27</v>
      </c>
      <c r="H61" s="49" t="s">
        <v>51</v>
      </c>
    </row>
    <row r="62" spans="1:8" x14ac:dyDescent="0.3">
      <c r="A62" s="47" t="s">
        <v>47</v>
      </c>
      <c r="B62" s="47" t="s">
        <v>48</v>
      </c>
      <c r="C62" s="47" t="s">
        <v>49</v>
      </c>
      <c r="D62" s="47" t="s">
        <v>12</v>
      </c>
      <c r="E62" s="48">
        <v>79.06</v>
      </c>
      <c r="F62" s="47" t="s">
        <v>43</v>
      </c>
      <c r="G62" s="47" t="s">
        <v>29</v>
      </c>
      <c r="H62" s="49" t="s">
        <v>51</v>
      </c>
    </row>
    <row r="63" spans="1:8" x14ac:dyDescent="0.3">
      <c r="A63" s="47" t="s">
        <v>47</v>
      </c>
      <c r="B63" s="47" t="s">
        <v>55</v>
      </c>
      <c r="C63" s="47" t="s">
        <v>56</v>
      </c>
      <c r="D63" s="47" t="s">
        <v>12</v>
      </c>
      <c r="E63" s="48">
        <v>-10.54</v>
      </c>
      <c r="F63" s="47" t="s">
        <v>37</v>
      </c>
      <c r="G63" s="47" t="s">
        <v>14</v>
      </c>
      <c r="H63" s="49" t="s">
        <v>57</v>
      </c>
    </row>
    <row r="64" spans="1:8" x14ac:dyDescent="0.3">
      <c r="A64" s="47" t="s">
        <v>47</v>
      </c>
      <c r="B64" s="47" t="s">
        <v>55</v>
      </c>
      <c r="C64" s="47" t="s">
        <v>56</v>
      </c>
      <c r="D64" s="47" t="s">
        <v>12</v>
      </c>
      <c r="E64" s="48">
        <v>-10.54</v>
      </c>
      <c r="F64" s="47" t="s">
        <v>37</v>
      </c>
      <c r="G64" s="47" t="s">
        <v>95</v>
      </c>
      <c r="H64" s="49" t="s">
        <v>57</v>
      </c>
    </row>
    <row r="65" spans="1:8" x14ac:dyDescent="0.3">
      <c r="A65" s="47" t="s">
        <v>47</v>
      </c>
      <c r="B65" s="47" t="s">
        <v>55</v>
      </c>
      <c r="C65" s="47" t="s">
        <v>11</v>
      </c>
      <c r="D65" s="47" t="s">
        <v>12</v>
      </c>
      <c r="E65" s="48">
        <v>-1450</v>
      </c>
      <c r="F65" s="47" t="s">
        <v>13</v>
      </c>
      <c r="G65" s="47" t="s">
        <v>50</v>
      </c>
      <c r="H65" s="49" t="s">
        <v>58</v>
      </c>
    </row>
    <row r="66" spans="1:8" x14ac:dyDescent="0.3">
      <c r="A66" s="47" t="s">
        <v>47</v>
      </c>
      <c r="B66" s="47" t="s">
        <v>55</v>
      </c>
      <c r="C66" s="47" t="s">
        <v>11</v>
      </c>
      <c r="D66" s="47" t="s">
        <v>12</v>
      </c>
      <c r="E66" s="48">
        <v>-735</v>
      </c>
      <c r="F66" s="47" t="s">
        <v>13</v>
      </c>
      <c r="G66" s="47" t="s">
        <v>14</v>
      </c>
      <c r="H66" s="49" t="s">
        <v>58</v>
      </c>
    </row>
    <row r="67" spans="1:8" x14ac:dyDescent="0.3">
      <c r="A67" s="47" t="s">
        <v>47</v>
      </c>
      <c r="B67" s="47" t="s">
        <v>55</v>
      </c>
      <c r="C67" s="47" t="s">
        <v>11</v>
      </c>
      <c r="D67" s="47" t="s">
        <v>12</v>
      </c>
      <c r="E67" s="48">
        <v>-1820</v>
      </c>
      <c r="F67" s="47" t="s">
        <v>13</v>
      </c>
      <c r="G67" s="47" t="s">
        <v>16</v>
      </c>
      <c r="H67" s="49" t="s">
        <v>58</v>
      </c>
    </row>
    <row r="68" spans="1:8" x14ac:dyDescent="0.3">
      <c r="A68" s="47" t="s">
        <v>47</v>
      </c>
      <c r="B68" s="47" t="s">
        <v>55</v>
      </c>
      <c r="C68" s="47" t="s">
        <v>11</v>
      </c>
      <c r="D68" s="47" t="s">
        <v>12</v>
      </c>
      <c r="E68" s="48">
        <v>-1050</v>
      </c>
      <c r="F68" s="47" t="s">
        <v>13</v>
      </c>
      <c r="G68" s="47" t="s">
        <v>18</v>
      </c>
      <c r="H68" s="49" t="s">
        <v>58</v>
      </c>
    </row>
    <row r="69" spans="1:8" x14ac:dyDescent="0.3">
      <c r="A69" s="47" t="s">
        <v>47</v>
      </c>
      <c r="B69" s="47" t="s">
        <v>55</v>
      </c>
      <c r="C69" s="47" t="s">
        <v>11</v>
      </c>
      <c r="D69" s="47" t="s">
        <v>12</v>
      </c>
      <c r="E69" s="48">
        <v>-1470</v>
      </c>
      <c r="F69" s="47" t="s">
        <v>13</v>
      </c>
      <c r="G69" s="47" t="s">
        <v>21</v>
      </c>
      <c r="H69" s="49" t="s">
        <v>58</v>
      </c>
    </row>
    <row r="70" spans="1:8" x14ac:dyDescent="0.3">
      <c r="A70" s="47" t="s">
        <v>47</v>
      </c>
      <c r="B70" s="47" t="s">
        <v>55</v>
      </c>
      <c r="C70" s="47" t="s">
        <v>11</v>
      </c>
      <c r="D70" s="47" t="s">
        <v>12</v>
      </c>
      <c r="E70" s="48">
        <v>-735</v>
      </c>
      <c r="F70" s="47" t="s">
        <v>13</v>
      </c>
      <c r="G70" s="47" t="s">
        <v>23</v>
      </c>
      <c r="H70" s="49" t="s">
        <v>58</v>
      </c>
    </row>
    <row r="71" spans="1:8" x14ac:dyDescent="0.3">
      <c r="A71" s="47" t="s">
        <v>47</v>
      </c>
      <c r="B71" s="47" t="s">
        <v>55</v>
      </c>
      <c r="C71" s="47" t="s">
        <v>11</v>
      </c>
      <c r="D71" s="47" t="s">
        <v>12</v>
      </c>
      <c r="E71" s="48">
        <v>-1265</v>
      </c>
      <c r="F71" s="47" t="s">
        <v>13</v>
      </c>
      <c r="G71" s="47" t="s">
        <v>95</v>
      </c>
      <c r="H71" s="49" t="s">
        <v>58</v>
      </c>
    </row>
    <row r="72" spans="1:8" x14ac:dyDescent="0.3">
      <c r="A72" s="47" t="s">
        <v>47</v>
      </c>
      <c r="B72" s="47" t="s">
        <v>55</v>
      </c>
      <c r="C72" s="47" t="s">
        <v>11</v>
      </c>
      <c r="D72" s="47" t="s">
        <v>12</v>
      </c>
      <c r="E72" s="48">
        <v>-1150</v>
      </c>
      <c r="F72" s="47" t="s">
        <v>13</v>
      </c>
      <c r="G72" s="47" t="s">
        <v>52</v>
      </c>
      <c r="H72" s="49" t="s">
        <v>58</v>
      </c>
    </row>
    <row r="73" spans="1:8" x14ac:dyDescent="0.3">
      <c r="A73" s="47" t="s">
        <v>47</v>
      </c>
      <c r="B73" s="47" t="s">
        <v>55</v>
      </c>
      <c r="C73" s="47" t="s">
        <v>11</v>
      </c>
      <c r="D73" s="47" t="s">
        <v>12</v>
      </c>
      <c r="E73" s="48">
        <v>-850</v>
      </c>
      <c r="F73" s="47" t="s">
        <v>13</v>
      </c>
      <c r="G73" s="47" t="s">
        <v>53</v>
      </c>
      <c r="H73" s="49" t="s">
        <v>58</v>
      </c>
    </row>
    <row r="74" spans="1:8" x14ac:dyDescent="0.3">
      <c r="A74" s="47" t="s">
        <v>47</v>
      </c>
      <c r="B74" s="47" t="s">
        <v>55</v>
      </c>
      <c r="C74" s="47" t="s">
        <v>11</v>
      </c>
      <c r="D74" s="47" t="s">
        <v>12</v>
      </c>
      <c r="E74" s="48">
        <v>-2450</v>
      </c>
      <c r="F74" s="47" t="s">
        <v>13</v>
      </c>
      <c r="G74" s="47" t="s">
        <v>25</v>
      </c>
      <c r="H74" s="49" t="s">
        <v>58</v>
      </c>
    </row>
    <row r="75" spans="1:8" x14ac:dyDescent="0.3">
      <c r="A75" s="47" t="s">
        <v>47</v>
      </c>
      <c r="B75" s="47" t="s">
        <v>55</v>
      </c>
      <c r="C75" s="47" t="s">
        <v>11</v>
      </c>
      <c r="D75" s="47" t="s">
        <v>12</v>
      </c>
      <c r="E75" s="48">
        <v>-2170</v>
      </c>
      <c r="F75" s="47" t="s">
        <v>13</v>
      </c>
      <c r="G75" s="47" t="s">
        <v>27</v>
      </c>
      <c r="H75" s="49" t="s">
        <v>58</v>
      </c>
    </row>
    <row r="76" spans="1:8" x14ac:dyDescent="0.3">
      <c r="A76" s="47" t="s">
        <v>47</v>
      </c>
      <c r="B76" s="47" t="s">
        <v>55</v>
      </c>
      <c r="C76" s="47" t="s">
        <v>11</v>
      </c>
      <c r="D76" s="47" t="s">
        <v>12</v>
      </c>
      <c r="E76" s="48">
        <v>-1085</v>
      </c>
      <c r="F76" s="47" t="s">
        <v>13</v>
      </c>
      <c r="G76" s="47" t="s">
        <v>29</v>
      </c>
      <c r="H76" s="49" t="s">
        <v>58</v>
      </c>
    </row>
    <row r="77" spans="1:8" x14ac:dyDescent="0.3">
      <c r="A77" s="47" t="s">
        <v>47</v>
      </c>
      <c r="B77" s="47" t="s">
        <v>55</v>
      </c>
      <c r="C77" s="47" t="s">
        <v>11</v>
      </c>
      <c r="D77" s="47" t="s">
        <v>12</v>
      </c>
      <c r="E77" s="48">
        <v>-35</v>
      </c>
      <c r="F77" s="47" t="s">
        <v>31</v>
      </c>
      <c r="G77" s="47" t="s">
        <v>27</v>
      </c>
      <c r="H77" s="49" t="s">
        <v>58</v>
      </c>
    </row>
    <row r="78" spans="1:8" x14ac:dyDescent="0.3">
      <c r="A78" s="47" t="s">
        <v>47</v>
      </c>
      <c r="B78" s="47" t="s">
        <v>55</v>
      </c>
      <c r="C78" s="47" t="s">
        <v>11</v>
      </c>
      <c r="D78" s="47" t="s">
        <v>12</v>
      </c>
      <c r="E78" s="48">
        <v>-35</v>
      </c>
      <c r="F78" s="47" t="s">
        <v>33</v>
      </c>
      <c r="G78" s="47" t="s">
        <v>18</v>
      </c>
      <c r="H78" s="49" t="s">
        <v>58</v>
      </c>
    </row>
    <row r="79" spans="1:8" x14ac:dyDescent="0.3">
      <c r="A79" s="47" t="s">
        <v>47</v>
      </c>
      <c r="B79" s="47" t="s">
        <v>55</v>
      </c>
      <c r="C79" s="47" t="s">
        <v>11</v>
      </c>
      <c r="D79" s="47" t="s">
        <v>12</v>
      </c>
      <c r="E79" s="48">
        <v>-450</v>
      </c>
      <c r="F79" s="47" t="s">
        <v>33</v>
      </c>
      <c r="G79" s="47" t="s">
        <v>52</v>
      </c>
      <c r="H79" s="49" t="s">
        <v>58</v>
      </c>
    </row>
    <row r="80" spans="1:8" x14ac:dyDescent="0.3">
      <c r="A80" s="47" t="s">
        <v>47</v>
      </c>
      <c r="B80" s="47" t="s">
        <v>55</v>
      </c>
      <c r="C80" s="47" t="s">
        <v>11</v>
      </c>
      <c r="D80" s="47" t="s">
        <v>12</v>
      </c>
      <c r="E80" s="48">
        <v>-35</v>
      </c>
      <c r="F80" s="47" t="s">
        <v>33</v>
      </c>
      <c r="G80" s="47" t="s">
        <v>25</v>
      </c>
      <c r="H80" s="49" t="s">
        <v>58</v>
      </c>
    </row>
    <row r="81" spans="1:8" x14ac:dyDescent="0.3">
      <c r="A81" s="47" t="s">
        <v>47</v>
      </c>
      <c r="B81" s="47" t="s">
        <v>55</v>
      </c>
      <c r="C81" s="47" t="s">
        <v>11</v>
      </c>
      <c r="D81" s="47" t="s">
        <v>12</v>
      </c>
      <c r="E81" s="48">
        <v>-35</v>
      </c>
      <c r="F81" s="47" t="s">
        <v>33</v>
      </c>
      <c r="G81" s="47" t="s">
        <v>27</v>
      </c>
      <c r="H81" s="49" t="s">
        <v>58</v>
      </c>
    </row>
    <row r="82" spans="1:8" x14ac:dyDescent="0.3">
      <c r="A82" s="47" t="s">
        <v>47</v>
      </c>
      <c r="B82" s="47" t="s">
        <v>55</v>
      </c>
      <c r="C82" s="47" t="s">
        <v>11</v>
      </c>
      <c r="D82" s="47" t="s">
        <v>12</v>
      </c>
      <c r="E82" s="48">
        <v>-22715</v>
      </c>
      <c r="F82" s="47" t="s">
        <v>37</v>
      </c>
      <c r="G82" s="47" t="s">
        <v>50</v>
      </c>
      <c r="H82" s="49" t="s">
        <v>58</v>
      </c>
    </row>
    <row r="83" spans="1:8" x14ac:dyDescent="0.3">
      <c r="A83" s="47" t="s">
        <v>47</v>
      </c>
      <c r="B83" s="47" t="s">
        <v>55</v>
      </c>
      <c r="C83" s="47" t="s">
        <v>11</v>
      </c>
      <c r="D83" s="47" t="s">
        <v>12</v>
      </c>
      <c r="E83" s="48">
        <v>-17290</v>
      </c>
      <c r="F83" s="47" t="s">
        <v>37</v>
      </c>
      <c r="G83" s="47" t="s">
        <v>14</v>
      </c>
      <c r="H83" s="49" t="s">
        <v>58</v>
      </c>
    </row>
    <row r="84" spans="1:8" x14ac:dyDescent="0.3">
      <c r="A84" s="47" t="s">
        <v>47</v>
      </c>
      <c r="B84" s="47" t="s">
        <v>55</v>
      </c>
      <c r="C84" s="47" t="s">
        <v>11</v>
      </c>
      <c r="D84" s="47" t="s">
        <v>12</v>
      </c>
      <c r="E84" s="48">
        <v>-16205</v>
      </c>
      <c r="F84" s="47" t="s">
        <v>37</v>
      </c>
      <c r="G84" s="47" t="s">
        <v>16</v>
      </c>
      <c r="H84" s="49" t="s">
        <v>58</v>
      </c>
    </row>
    <row r="85" spans="1:8" x14ac:dyDescent="0.3">
      <c r="A85" s="47" t="s">
        <v>47</v>
      </c>
      <c r="B85" s="47" t="s">
        <v>55</v>
      </c>
      <c r="C85" s="47" t="s">
        <v>11</v>
      </c>
      <c r="D85" s="47" t="s">
        <v>12</v>
      </c>
      <c r="E85" s="48">
        <v>-14105</v>
      </c>
      <c r="F85" s="47" t="s">
        <v>37</v>
      </c>
      <c r="G85" s="47" t="s">
        <v>18</v>
      </c>
      <c r="H85" s="49" t="s">
        <v>58</v>
      </c>
    </row>
    <row r="86" spans="1:8" x14ac:dyDescent="0.3">
      <c r="A86" s="47" t="s">
        <v>47</v>
      </c>
      <c r="B86" s="47" t="s">
        <v>55</v>
      </c>
      <c r="C86" s="47" t="s">
        <v>11</v>
      </c>
      <c r="D86" s="47" t="s">
        <v>12</v>
      </c>
      <c r="E86" s="48">
        <v>-16555</v>
      </c>
      <c r="F86" s="47" t="s">
        <v>37</v>
      </c>
      <c r="G86" s="47" t="s">
        <v>21</v>
      </c>
      <c r="H86" s="49" t="s">
        <v>58</v>
      </c>
    </row>
    <row r="87" spans="1:8" x14ac:dyDescent="0.3">
      <c r="A87" s="47" t="s">
        <v>47</v>
      </c>
      <c r="B87" s="47" t="s">
        <v>55</v>
      </c>
      <c r="C87" s="47" t="s">
        <v>11</v>
      </c>
      <c r="D87" s="47" t="s">
        <v>12</v>
      </c>
      <c r="E87" s="48">
        <v>-17290</v>
      </c>
      <c r="F87" s="47" t="s">
        <v>37</v>
      </c>
      <c r="G87" s="47" t="s">
        <v>23</v>
      </c>
      <c r="H87" s="49" t="s">
        <v>58</v>
      </c>
    </row>
    <row r="88" spans="1:8" x14ac:dyDescent="0.3">
      <c r="A88" s="47" t="s">
        <v>47</v>
      </c>
      <c r="B88" s="47" t="s">
        <v>55</v>
      </c>
      <c r="C88" s="47" t="s">
        <v>11</v>
      </c>
      <c r="D88" s="47" t="s">
        <v>12</v>
      </c>
      <c r="E88" s="48">
        <v>-26700</v>
      </c>
      <c r="F88" s="47" t="s">
        <v>37</v>
      </c>
      <c r="G88" s="47" t="s">
        <v>95</v>
      </c>
      <c r="H88" s="49" t="s">
        <v>58</v>
      </c>
    </row>
    <row r="89" spans="1:8" x14ac:dyDescent="0.3">
      <c r="A89" s="47" t="s">
        <v>47</v>
      </c>
      <c r="B89" s="47" t="s">
        <v>55</v>
      </c>
      <c r="C89" s="47" t="s">
        <v>11</v>
      </c>
      <c r="D89" s="47" t="s">
        <v>12</v>
      </c>
      <c r="E89" s="48">
        <v>-21530</v>
      </c>
      <c r="F89" s="47" t="s">
        <v>37</v>
      </c>
      <c r="G89" s="47" t="s">
        <v>52</v>
      </c>
      <c r="H89" s="49" t="s">
        <v>58</v>
      </c>
    </row>
    <row r="90" spans="1:8" x14ac:dyDescent="0.3">
      <c r="A90" s="47" t="s">
        <v>47</v>
      </c>
      <c r="B90" s="47" t="s">
        <v>55</v>
      </c>
      <c r="C90" s="47" t="s">
        <v>11</v>
      </c>
      <c r="D90" s="47" t="s">
        <v>12</v>
      </c>
      <c r="E90" s="48">
        <v>-21900</v>
      </c>
      <c r="F90" s="47" t="s">
        <v>37</v>
      </c>
      <c r="G90" s="47" t="s">
        <v>53</v>
      </c>
      <c r="H90" s="49" t="s">
        <v>58</v>
      </c>
    </row>
    <row r="91" spans="1:8" x14ac:dyDescent="0.3">
      <c r="A91" s="47" t="s">
        <v>47</v>
      </c>
      <c r="B91" s="47" t="s">
        <v>55</v>
      </c>
      <c r="C91" s="47" t="s">
        <v>11</v>
      </c>
      <c r="D91" s="47" t="s">
        <v>12</v>
      </c>
      <c r="E91" s="48">
        <v>-16765</v>
      </c>
      <c r="F91" s="47" t="s">
        <v>37</v>
      </c>
      <c r="G91" s="47" t="s">
        <v>25</v>
      </c>
      <c r="H91" s="49" t="s">
        <v>58</v>
      </c>
    </row>
    <row r="92" spans="1:8" x14ac:dyDescent="0.3">
      <c r="A92" s="47" t="s">
        <v>47</v>
      </c>
      <c r="B92" s="47" t="s">
        <v>55</v>
      </c>
      <c r="C92" s="47" t="s">
        <v>11</v>
      </c>
      <c r="D92" s="47" t="s">
        <v>12</v>
      </c>
      <c r="E92" s="48">
        <v>-20860</v>
      </c>
      <c r="F92" s="47" t="s">
        <v>37</v>
      </c>
      <c r="G92" s="47" t="s">
        <v>27</v>
      </c>
      <c r="H92" s="49" t="s">
        <v>58</v>
      </c>
    </row>
    <row r="93" spans="1:8" x14ac:dyDescent="0.3">
      <c r="A93" s="47" t="s">
        <v>47</v>
      </c>
      <c r="B93" s="47" t="s">
        <v>55</v>
      </c>
      <c r="C93" s="47" t="s">
        <v>11</v>
      </c>
      <c r="D93" s="47" t="s">
        <v>12</v>
      </c>
      <c r="E93" s="48">
        <v>-16625</v>
      </c>
      <c r="F93" s="47" t="s">
        <v>37</v>
      </c>
      <c r="G93" s="47" t="s">
        <v>29</v>
      </c>
      <c r="H93" s="49" t="s">
        <v>58</v>
      </c>
    </row>
    <row r="94" spans="1:8" x14ac:dyDescent="0.3">
      <c r="A94" s="47" t="s">
        <v>47</v>
      </c>
      <c r="B94" s="47" t="s">
        <v>55</v>
      </c>
      <c r="C94" s="47" t="s">
        <v>59</v>
      </c>
      <c r="D94" s="47" t="s">
        <v>12</v>
      </c>
      <c r="E94" s="48">
        <v>-54</v>
      </c>
      <c r="F94" s="47" t="s">
        <v>37</v>
      </c>
      <c r="G94" s="47" t="s">
        <v>95</v>
      </c>
      <c r="H94" s="49" t="s">
        <v>60</v>
      </c>
    </row>
    <row r="95" spans="1:8" x14ac:dyDescent="0.3">
      <c r="A95" s="47" t="s">
        <v>47</v>
      </c>
      <c r="B95" s="47" t="s">
        <v>55</v>
      </c>
      <c r="C95" s="47" t="s">
        <v>59</v>
      </c>
      <c r="D95" s="47" t="s">
        <v>12</v>
      </c>
      <c r="E95" s="48">
        <v>-18</v>
      </c>
      <c r="F95" s="47" t="s">
        <v>37</v>
      </c>
      <c r="G95" s="47" t="s">
        <v>52</v>
      </c>
      <c r="H95" s="49" t="s">
        <v>60</v>
      </c>
    </row>
    <row r="96" spans="1:8" x14ac:dyDescent="0.3">
      <c r="A96" s="47" t="s">
        <v>47</v>
      </c>
      <c r="B96" s="47" t="s">
        <v>55</v>
      </c>
      <c r="C96" s="47" t="s">
        <v>24</v>
      </c>
      <c r="D96" s="47" t="s">
        <v>12</v>
      </c>
      <c r="E96" s="48">
        <v>-140</v>
      </c>
      <c r="F96" s="47" t="s">
        <v>37</v>
      </c>
      <c r="G96" s="47" t="s">
        <v>16</v>
      </c>
      <c r="H96" s="49" t="s">
        <v>61</v>
      </c>
    </row>
    <row r="97" spans="1:8" x14ac:dyDescent="0.3">
      <c r="A97" s="47" t="s">
        <v>47</v>
      </c>
      <c r="B97" s="47" t="s">
        <v>55</v>
      </c>
      <c r="C97" s="47" t="s">
        <v>32</v>
      </c>
      <c r="D97" s="47" t="s">
        <v>12</v>
      </c>
      <c r="E97" s="48">
        <v>-70</v>
      </c>
      <c r="F97" s="47" t="s">
        <v>37</v>
      </c>
      <c r="G97" s="47" t="s">
        <v>16</v>
      </c>
      <c r="H97" s="49" t="s">
        <v>62</v>
      </c>
    </row>
    <row r="98" spans="1:8" x14ac:dyDescent="0.3">
      <c r="A98" s="47" t="s">
        <v>47</v>
      </c>
      <c r="B98" s="47" t="s">
        <v>55</v>
      </c>
      <c r="C98" s="47" t="s">
        <v>34</v>
      </c>
      <c r="D98" s="47" t="s">
        <v>12</v>
      </c>
      <c r="E98" s="48">
        <v>-50</v>
      </c>
      <c r="F98" s="47" t="s">
        <v>13</v>
      </c>
      <c r="G98" s="47" t="s">
        <v>50</v>
      </c>
      <c r="H98" s="49" t="s">
        <v>63</v>
      </c>
    </row>
    <row r="99" spans="1:8" x14ac:dyDescent="0.3">
      <c r="A99" s="47" t="s">
        <v>47</v>
      </c>
      <c r="B99" s="47" t="s">
        <v>55</v>
      </c>
      <c r="C99" s="47" t="s">
        <v>34</v>
      </c>
      <c r="D99" s="47" t="s">
        <v>12</v>
      </c>
      <c r="E99" s="48">
        <v>-70</v>
      </c>
      <c r="F99" s="47" t="s">
        <v>13</v>
      </c>
      <c r="G99" s="47" t="s">
        <v>16</v>
      </c>
      <c r="H99" s="49" t="s">
        <v>63</v>
      </c>
    </row>
    <row r="100" spans="1:8" x14ac:dyDescent="0.3">
      <c r="A100" s="47" t="s">
        <v>47</v>
      </c>
      <c r="B100" s="47" t="s">
        <v>55</v>
      </c>
      <c r="C100" s="47" t="s">
        <v>34</v>
      </c>
      <c r="D100" s="47" t="s">
        <v>12</v>
      </c>
      <c r="E100" s="48">
        <v>-35</v>
      </c>
      <c r="F100" s="47" t="s">
        <v>13</v>
      </c>
      <c r="G100" s="47" t="s">
        <v>21</v>
      </c>
      <c r="H100" s="49" t="s">
        <v>63</v>
      </c>
    </row>
    <row r="101" spans="1:8" x14ac:dyDescent="0.3">
      <c r="A101" s="47" t="s">
        <v>47</v>
      </c>
      <c r="B101" s="47" t="s">
        <v>55</v>
      </c>
      <c r="C101" s="47" t="s">
        <v>34</v>
      </c>
      <c r="D101" s="47" t="s">
        <v>12</v>
      </c>
      <c r="E101" s="48">
        <v>-35</v>
      </c>
      <c r="F101" s="47" t="s">
        <v>13</v>
      </c>
      <c r="G101" s="47" t="s">
        <v>23</v>
      </c>
      <c r="H101" s="49" t="s">
        <v>63</v>
      </c>
    </row>
    <row r="102" spans="1:8" x14ac:dyDescent="0.3">
      <c r="A102" s="47" t="s">
        <v>47</v>
      </c>
      <c r="B102" s="47" t="s">
        <v>55</v>
      </c>
      <c r="C102" s="47" t="s">
        <v>34</v>
      </c>
      <c r="D102" s="47" t="s">
        <v>12</v>
      </c>
      <c r="E102" s="48">
        <v>-50</v>
      </c>
      <c r="F102" s="47" t="s">
        <v>13</v>
      </c>
      <c r="G102" s="47" t="s">
        <v>95</v>
      </c>
      <c r="H102" s="49" t="s">
        <v>63</v>
      </c>
    </row>
    <row r="103" spans="1:8" x14ac:dyDescent="0.3">
      <c r="A103" s="47" t="s">
        <v>47</v>
      </c>
      <c r="B103" s="47" t="s">
        <v>55</v>
      </c>
      <c r="C103" s="47" t="s">
        <v>34</v>
      </c>
      <c r="D103" s="47" t="s">
        <v>12</v>
      </c>
      <c r="E103" s="48">
        <v>-300</v>
      </c>
      <c r="F103" s="47" t="s">
        <v>13</v>
      </c>
      <c r="G103" s="47" t="s">
        <v>52</v>
      </c>
      <c r="H103" s="49" t="s">
        <v>63</v>
      </c>
    </row>
    <row r="104" spans="1:8" x14ac:dyDescent="0.3">
      <c r="A104" s="47" t="s">
        <v>47</v>
      </c>
      <c r="B104" s="47" t="s">
        <v>55</v>
      </c>
      <c r="C104" s="47" t="s">
        <v>34</v>
      </c>
      <c r="D104" s="47" t="s">
        <v>12</v>
      </c>
      <c r="E104" s="48">
        <v>-35</v>
      </c>
      <c r="F104" s="47" t="s">
        <v>13</v>
      </c>
      <c r="G104" s="47" t="s">
        <v>25</v>
      </c>
      <c r="H104" s="49" t="s">
        <v>63</v>
      </c>
    </row>
    <row r="105" spans="1:8" x14ac:dyDescent="0.3">
      <c r="A105" s="47" t="s">
        <v>47</v>
      </c>
      <c r="B105" s="47" t="s">
        <v>55</v>
      </c>
      <c r="C105" s="47" t="s">
        <v>34</v>
      </c>
      <c r="D105" s="47" t="s">
        <v>12</v>
      </c>
      <c r="E105" s="48">
        <v>-70</v>
      </c>
      <c r="F105" s="47" t="s">
        <v>13</v>
      </c>
      <c r="G105" s="47" t="s">
        <v>27</v>
      </c>
      <c r="H105" s="49" t="s">
        <v>63</v>
      </c>
    </row>
    <row r="106" spans="1:8" x14ac:dyDescent="0.3">
      <c r="A106" s="47" t="s">
        <v>47</v>
      </c>
      <c r="B106" s="47" t="s">
        <v>55</v>
      </c>
      <c r="C106" s="47" t="s">
        <v>34</v>
      </c>
      <c r="D106" s="47" t="s">
        <v>12</v>
      </c>
      <c r="E106" s="48">
        <v>-4700</v>
      </c>
      <c r="F106" s="47" t="s">
        <v>37</v>
      </c>
      <c r="G106" s="47" t="s">
        <v>50</v>
      </c>
      <c r="H106" s="49" t="s">
        <v>63</v>
      </c>
    </row>
    <row r="107" spans="1:8" x14ac:dyDescent="0.3">
      <c r="A107" s="47" t="s">
        <v>47</v>
      </c>
      <c r="B107" s="47" t="s">
        <v>55</v>
      </c>
      <c r="C107" s="47" t="s">
        <v>34</v>
      </c>
      <c r="D107" s="47" t="s">
        <v>12</v>
      </c>
      <c r="E107" s="48">
        <v>-2905</v>
      </c>
      <c r="F107" s="47" t="s">
        <v>37</v>
      </c>
      <c r="G107" s="47" t="s">
        <v>14</v>
      </c>
      <c r="H107" s="49" t="s">
        <v>63</v>
      </c>
    </row>
    <row r="108" spans="1:8" x14ac:dyDescent="0.3">
      <c r="A108" s="47" t="s">
        <v>47</v>
      </c>
      <c r="B108" s="47" t="s">
        <v>55</v>
      </c>
      <c r="C108" s="47" t="s">
        <v>34</v>
      </c>
      <c r="D108" s="47" t="s">
        <v>12</v>
      </c>
      <c r="E108" s="48">
        <v>-2240</v>
      </c>
      <c r="F108" s="47" t="s">
        <v>37</v>
      </c>
      <c r="G108" s="47" t="s">
        <v>16</v>
      </c>
      <c r="H108" s="49" t="s">
        <v>63</v>
      </c>
    </row>
    <row r="109" spans="1:8" x14ac:dyDescent="0.3">
      <c r="A109" s="47" t="s">
        <v>47</v>
      </c>
      <c r="B109" s="47" t="s">
        <v>55</v>
      </c>
      <c r="C109" s="47" t="s">
        <v>34</v>
      </c>
      <c r="D109" s="47" t="s">
        <v>12</v>
      </c>
      <c r="E109" s="48">
        <v>-4725</v>
      </c>
      <c r="F109" s="47" t="s">
        <v>37</v>
      </c>
      <c r="G109" s="47" t="s">
        <v>18</v>
      </c>
      <c r="H109" s="49" t="s">
        <v>63</v>
      </c>
    </row>
    <row r="110" spans="1:8" x14ac:dyDescent="0.3">
      <c r="A110" s="47" t="s">
        <v>47</v>
      </c>
      <c r="B110" s="47" t="s">
        <v>55</v>
      </c>
      <c r="C110" s="47" t="s">
        <v>34</v>
      </c>
      <c r="D110" s="47" t="s">
        <v>12</v>
      </c>
      <c r="E110" s="48">
        <v>-4515</v>
      </c>
      <c r="F110" s="47" t="s">
        <v>37</v>
      </c>
      <c r="G110" s="47" t="s">
        <v>21</v>
      </c>
      <c r="H110" s="49" t="s">
        <v>63</v>
      </c>
    </row>
    <row r="111" spans="1:8" x14ac:dyDescent="0.3">
      <c r="A111" s="47" t="s">
        <v>47</v>
      </c>
      <c r="B111" s="47" t="s">
        <v>55</v>
      </c>
      <c r="C111" s="47" t="s">
        <v>34</v>
      </c>
      <c r="D111" s="47" t="s">
        <v>12</v>
      </c>
      <c r="E111" s="48">
        <v>-2520</v>
      </c>
      <c r="F111" s="47" t="s">
        <v>37</v>
      </c>
      <c r="G111" s="47" t="s">
        <v>23</v>
      </c>
      <c r="H111" s="49" t="s">
        <v>63</v>
      </c>
    </row>
    <row r="112" spans="1:8" x14ac:dyDescent="0.3">
      <c r="A112" s="47" t="s">
        <v>47</v>
      </c>
      <c r="B112" s="47" t="s">
        <v>55</v>
      </c>
      <c r="C112" s="47" t="s">
        <v>34</v>
      </c>
      <c r="D112" s="47" t="s">
        <v>12</v>
      </c>
      <c r="E112" s="48">
        <v>-4900</v>
      </c>
      <c r="F112" s="47" t="s">
        <v>37</v>
      </c>
      <c r="G112" s="47" t="s">
        <v>95</v>
      </c>
      <c r="H112" s="49" t="s">
        <v>63</v>
      </c>
    </row>
    <row r="113" spans="1:8" x14ac:dyDescent="0.3">
      <c r="A113" s="47" t="s">
        <v>47</v>
      </c>
      <c r="B113" s="47" t="s">
        <v>55</v>
      </c>
      <c r="C113" s="47" t="s">
        <v>34</v>
      </c>
      <c r="D113" s="47" t="s">
        <v>12</v>
      </c>
      <c r="E113" s="48">
        <v>-8150</v>
      </c>
      <c r="F113" s="47" t="s">
        <v>37</v>
      </c>
      <c r="G113" s="47" t="s">
        <v>52</v>
      </c>
      <c r="H113" s="49" t="s">
        <v>63</v>
      </c>
    </row>
    <row r="114" spans="1:8" x14ac:dyDescent="0.3">
      <c r="A114" s="47" t="s">
        <v>47</v>
      </c>
      <c r="B114" s="47" t="s">
        <v>55</v>
      </c>
      <c r="C114" s="47" t="s">
        <v>34</v>
      </c>
      <c r="D114" s="47" t="s">
        <v>12</v>
      </c>
      <c r="E114" s="48">
        <v>-1750</v>
      </c>
      <c r="F114" s="47" t="s">
        <v>37</v>
      </c>
      <c r="G114" s="47" t="s">
        <v>53</v>
      </c>
      <c r="H114" s="49" t="s">
        <v>63</v>
      </c>
    </row>
    <row r="115" spans="1:8" x14ac:dyDescent="0.3">
      <c r="A115" s="47" t="s">
        <v>47</v>
      </c>
      <c r="B115" s="47" t="s">
        <v>55</v>
      </c>
      <c r="C115" s="47" t="s">
        <v>34</v>
      </c>
      <c r="D115" s="47" t="s">
        <v>12</v>
      </c>
      <c r="E115" s="48">
        <v>-2065</v>
      </c>
      <c r="F115" s="47" t="s">
        <v>37</v>
      </c>
      <c r="G115" s="47" t="s">
        <v>25</v>
      </c>
      <c r="H115" s="49" t="s">
        <v>63</v>
      </c>
    </row>
    <row r="116" spans="1:8" x14ac:dyDescent="0.3">
      <c r="A116" s="47" t="s">
        <v>47</v>
      </c>
      <c r="B116" s="47" t="s">
        <v>55</v>
      </c>
      <c r="C116" s="47" t="s">
        <v>34</v>
      </c>
      <c r="D116" s="47" t="s">
        <v>12</v>
      </c>
      <c r="E116" s="48">
        <v>-2380</v>
      </c>
      <c r="F116" s="47" t="s">
        <v>37</v>
      </c>
      <c r="G116" s="47" t="s">
        <v>27</v>
      </c>
      <c r="H116" s="49" t="s">
        <v>63</v>
      </c>
    </row>
    <row r="117" spans="1:8" x14ac:dyDescent="0.3">
      <c r="A117" s="47" t="s">
        <v>47</v>
      </c>
      <c r="B117" s="47" t="s">
        <v>55</v>
      </c>
      <c r="C117" s="47" t="s">
        <v>34</v>
      </c>
      <c r="D117" s="47" t="s">
        <v>12</v>
      </c>
      <c r="E117" s="48">
        <v>-2205</v>
      </c>
      <c r="F117" s="47" t="s">
        <v>37</v>
      </c>
      <c r="G117" s="47" t="s">
        <v>29</v>
      </c>
      <c r="H117" s="49" t="s">
        <v>63</v>
      </c>
    </row>
    <row r="118" spans="1:8" x14ac:dyDescent="0.3">
      <c r="A118" s="47" t="s">
        <v>47</v>
      </c>
      <c r="B118" s="47" t="s">
        <v>55</v>
      </c>
      <c r="C118" s="47" t="s">
        <v>64</v>
      </c>
      <c r="D118" s="47" t="s">
        <v>12</v>
      </c>
      <c r="E118" s="48">
        <v>-33</v>
      </c>
      <c r="F118" s="47" t="s">
        <v>13</v>
      </c>
      <c r="G118" s="47" t="s">
        <v>50</v>
      </c>
      <c r="H118" s="49" t="s">
        <v>65</v>
      </c>
    </row>
    <row r="119" spans="1:8" x14ac:dyDescent="0.3">
      <c r="A119" s="47" t="s">
        <v>47</v>
      </c>
      <c r="B119" s="47" t="s">
        <v>55</v>
      </c>
      <c r="C119" s="47" t="s">
        <v>64</v>
      </c>
      <c r="D119" s="47" t="s">
        <v>12</v>
      </c>
      <c r="E119" s="48">
        <v>-100</v>
      </c>
      <c r="F119" s="47" t="s">
        <v>13</v>
      </c>
      <c r="G119" s="47" t="s">
        <v>14</v>
      </c>
      <c r="H119" s="49" t="s">
        <v>65</v>
      </c>
    </row>
    <row r="120" spans="1:8" x14ac:dyDescent="0.3">
      <c r="A120" s="47" t="s">
        <v>47</v>
      </c>
      <c r="B120" s="47" t="s">
        <v>55</v>
      </c>
      <c r="C120" s="47" t="s">
        <v>64</v>
      </c>
      <c r="D120" s="47" t="s">
        <v>12</v>
      </c>
      <c r="E120" s="48">
        <v>-300</v>
      </c>
      <c r="F120" s="47" t="s">
        <v>13</v>
      </c>
      <c r="G120" s="47" t="s">
        <v>16</v>
      </c>
      <c r="H120" s="49" t="s">
        <v>65</v>
      </c>
    </row>
    <row r="121" spans="1:8" x14ac:dyDescent="0.3">
      <c r="A121" s="47" t="s">
        <v>47</v>
      </c>
      <c r="B121" s="47" t="s">
        <v>55</v>
      </c>
      <c r="C121" s="47" t="s">
        <v>64</v>
      </c>
      <c r="D121" s="47" t="s">
        <v>12</v>
      </c>
      <c r="E121" s="48">
        <v>-60</v>
      </c>
      <c r="F121" s="47" t="s">
        <v>13</v>
      </c>
      <c r="G121" s="47" t="s">
        <v>18</v>
      </c>
      <c r="H121" s="49" t="s">
        <v>65</v>
      </c>
    </row>
    <row r="122" spans="1:8" x14ac:dyDescent="0.3">
      <c r="A122" s="47" t="s">
        <v>47</v>
      </c>
      <c r="B122" s="47" t="s">
        <v>55</v>
      </c>
      <c r="C122" s="47" t="s">
        <v>64</v>
      </c>
      <c r="D122" s="47" t="s">
        <v>12</v>
      </c>
      <c r="E122" s="48">
        <v>-60</v>
      </c>
      <c r="F122" s="47" t="s">
        <v>13</v>
      </c>
      <c r="G122" s="47" t="s">
        <v>21</v>
      </c>
      <c r="H122" s="49" t="s">
        <v>65</v>
      </c>
    </row>
    <row r="123" spans="1:8" x14ac:dyDescent="0.3">
      <c r="A123" s="47" t="s">
        <v>47</v>
      </c>
      <c r="B123" s="47" t="s">
        <v>55</v>
      </c>
      <c r="C123" s="47" t="s">
        <v>64</v>
      </c>
      <c r="D123" s="47" t="s">
        <v>12</v>
      </c>
      <c r="E123" s="48">
        <v>-60</v>
      </c>
      <c r="F123" s="47" t="s">
        <v>13</v>
      </c>
      <c r="G123" s="47" t="s">
        <v>23</v>
      </c>
      <c r="H123" s="49" t="s">
        <v>65</v>
      </c>
    </row>
    <row r="124" spans="1:8" x14ac:dyDescent="0.3">
      <c r="A124" s="47" t="s">
        <v>47</v>
      </c>
      <c r="B124" s="47" t="s">
        <v>55</v>
      </c>
      <c r="C124" s="47" t="s">
        <v>64</v>
      </c>
      <c r="D124" s="47" t="s">
        <v>12</v>
      </c>
      <c r="E124" s="48">
        <v>-33</v>
      </c>
      <c r="F124" s="47" t="s">
        <v>13</v>
      </c>
      <c r="G124" s="47" t="s">
        <v>95</v>
      </c>
      <c r="H124" s="49" t="s">
        <v>65</v>
      </c>
    </row>
    <row r="125" spans="1:8" x14ac:dyDescent="0.3">
      <c r="A125" s="47" t="s">
        <v>47</v>
      </c>
      <c r="B125" s="47" t="s">
        <v>55</v>
      </c>
      <c r="C125" s="47" t="s">
        <v>64</v>
      </c>
      <c r="D125" s="47" t="s">
        <v>12</v>
      </c>
      <c r="E125" s="48">
        <v>-33</v>
      </c>
      <c r="F125" s="47" t="s">
        <v>13</v>
      </c>
      <c r="G125" s="47" t="s">
        <v>52</v>
      </c>
      <c r="H125" s="49" t="s">
        <v>65</v>
      </c>
    </row>
    <row r="126" spans="1:8" x14ac:dyDescent="0.3">
      <c r="A126" s="47" t="s">
        <v>47</v>
      </c>
      <c r="B126" s="47" t="s">
        <v>55</v>
      </c>
      <c r="C126" s="47" t="s">
        <v>64</v>
      </c>
      <c r="D126" s="47" t="s">
        <v>12</v>
      </c>
      <c r="E126" s="48">
        <v>-140</v>
      </c>
      <c r="F126" s="47" t="s">
        <v>13</v>
      </c>
      <c r="G126" s="47" t="s">
        <v>25</v>
      </c>
      <c r="H126" s="49" t="s">
        <v>65</v>
      </c>
    </row>
    <row r="127" spans="1:8" x14ac:dyDescent="0.3">
      <c r="A127" s="47" t="s">
        <v>47</v>
      </c>
      <c r="B127" s="47" t="s">
        <v>55</v>
      </c>
      <c r="C127" s="47" t="s">
        <v>64</v>
      </c>
      <c r="D127" s="47" t="s">
        <v>12</v>
      </c>
      <c r="E127" s="48">
        <v>-160</v>
      </c>
      <c r="F127" s="47" t="s">
        <v>13</v>
      </c>
      <c r="G127" s="47" t="s">
        <v>27</v>
      </c>
      <c r="H127" s="49" t="s">
        <v>65</v>
      </c>
    </row>
    <row r="128" spans="1:8" x14ac:dyDescent="0.3">
      <c r="A128" s="47" t="s">
        <v>47</v>
      </c>
      <c r="B128" s="47" t="s">
        <v>55</v>
      </c>
      <c r="C128" s="47" t="s">
        <v>64</v>
      </c>
      <c r="D128" s="47" t="s">
        <v>12</v>
      </c>
      <c r="E128" s="48">
        <v>-80</v>
      </c>
      <c r="F128" s="47" t="s">
        <v>13</v>
      </c>
      <c r="G128" s="47" t="s">
        <v>29</v>
      </c>
      <c r="H128" s="49" t="s">
        <v>65</v>
      </c>
    </row>
    <row r="129" spans="1:8" x14ac:dyDescent="0.3">
      <c r="A129" s="47" t="s">
        <v>47</v>
      </c>
      <c r="B129" s="47" t="s">
        <v>55</v>
      </c>
      <c r="C129" s="47" t="s">
        <v>64</v>
      </c>
      <c r="D129" s="47" t="s">
        <v>12</v>
      </c>
      <c r="E129" s="48">
        <v>33</v>
      </c>
      <c r="F129" s="47" t="s">
        <v>33</v>
      </c>
      <c r="G129" s="47" t="s">
        <v>95</v>
      </c>
      <c r="H129" s="49" t="s">
        <v>65</v>
      </c>
    </row>
    <row r="130" spans="1:8" x14ac:dyDescent="0.3">
      <c r="A130" s="47" t="s">
        <v>47</v>
      </c>
      <c r="B130" s="47" t="s">
        <v>55</v>
      </c>
      <c r="C130" s="47" t="s">
        <v>64</v>
      </c>
      <c r="D130" s="47" t="s">
        <v>12</v>
      </c>
      <c r="E130" s="48">
        <v>-33</v>
      </c>
      <c r="F130" s="47" t="s">
        <v>33</v>
      </c>
      <c r="G130" s="47" t="s">
        <v>52</v>
      </c>
      <c r="H130" s="49" t="s">
        <v>65</v>
      </c>
    </row>
    <row r="131" spans="1:8" x14ac:dyDescent="0.3">
      <c r="A131" s="47" t="s">
        <v>47</v>
      </c>
      <c r="B131" s="47" t="s">
        <v>55</v>
      </c>
      <c r="C131" s="47" t="s">
        <v>64</v>
      </c>
      <c r="D131" s="47" t="s">
        <v>12</v>
      </c>
      <c r="E131" s="48">
        <v>-1089</v>
      </c>
      <c r="F131" s="47" t="s">
        <v>37</v>
      </c>
      <c r="G131" s="47" t="s">
        <v>50</v>
      </c>
      <c r="H131" s="49" t="s">
        <v>65</v>
      </c>
    </row>
    <row r="132" spans="1:8" x14ac:dyDescent="0.3">
      <c r="A132" s="47" t="s">
        <v>47</v>
      </c>
      <c r="B132" s="47" t="s">
        <v>55</v>
      </c>
      <c r="C132" s="47" t="s">
        <v>64</v>
      </c>
      <c r="D132" s="47" t="s">
        <v>12</v>
      </c>
      <c r="E132" s="48">
        <v>-1080</v>
      </c>
      <c r="F132" s="47" t="s">
        <v>37</v>
      </c>
      <c r="G132" s="47" t="s">
        <v>14</v>
      </c>
      <c r="H132" s="49" t="s">
        <v>65</v>
      </c>
    </row>
    <row r="133" spans="1:8" x14ac:dyDescent="0.3">
      <c r="A133" s="47" t="s">
        <v>47</v>
      </c>
      <c r="B133" s="47" t="s">
        <v>55</v>
      </c>
      <c r="C133" s="47" t="s">
        <v>64</v>
      </c>
      <c r="D133" s="47" t="s">
        <v>12</v>
      </c>
      <c r="E133" s="48">
        <v>-780</v>
      </c>
      <c r="F133" s="47" t="s">
        <v>37</v>
      </c>
      <c r="G133" s="47" t="s">
        <v>16</v>
      </c>
      <c r="H133" s="49" t="s">
        <v>65</v>
      </c>
    </row>
    <row r="134" spans="1:8" x14ac:dyDescent="0.3">
      <c r="A134" s="47" t="s">
        <v>47</v>
      </c>
      <c r="B134" s="47" t="s">
        <v>55</v>
      </c>
      <c r="C134" s="47" t="s">
        <v>64</v>
      </c>
      <c r="D134" s="47" t="s">
        <v>12</v>
      </c>
      <c r="E134" s="48">
        <v>-480</v>
      </c>
      <c r="F134" s="47" t="s">
        <v>37</v>
      </c>
      <c r="G134" s="47" t="s">
        <v>18</v>
      </c>
      <c r="H134" s="49" t="s">
        <v>65</v>
      </c>
    </row>
    <row r="135" spans="1:8" x14ac:dyDescent="0.3">
      <c r="A135" s="47" t="s">
        <v>47</v>
      </c>
      <c r="B135" s="47" t="s">
        <v>55</v>
      </c>
      <c r="C135" s="47" t="s">
        <v>64</v>
      </c>
      <c r="D135" s="47" t="s">
        <v>12</v>
      </c>
      <c r="E135" s="48">
        <v>-340</v>
      </c>
      <c r="F135" s="47" t="s">
        <v>37</v>
      </c>
      <c r="G135" s="47" t="s">
        <v>21</v>
      </c>
      <c r="H135" s="49" t="s">
        <v>65</v>
      </c>
    </row>
    <row r="136" spans="1:8" x14ac:dyDescent="0.3">
      <c r="A136" s="47" t="s">
        <v>47</v>
      </c>
      <c r="B136" s="47" t="s">
        <v>55</v>
      </c>
      <c r="C136" s="47" t="s">
        <v>64</v>
      </c>
      <c r="D136" s="47" t="s">
        <v>12</v>
      </c>
      <c r="E136" s="48">
        <v>-1420</v>
      </c>
      <c r="F136" s="47" t="s">
        <v>37</v>
      </c>
      <c r="G136" s="47" t="s">
        <v>23</v>
      </c>
      <c r="H136" s="49" t="s">
        <v>65</v>
      </c>
    </row>
    <row r="137" spans="1:8" x14ac:dyDescent="0.3">
      <c r="A137" s="47" t="s">
        <v>47</v>
      </c>
      <c r="B137" s="47" t="s">
        <v>55</v>
      </c>
      <c r="C137" s="47" t="s">
        <v>64</v>
      </c>
      <c r="D137" s="47" t="s">
        <v>12</v>
      </c>
      <c r="E137" s="48">
        <v>-2013</v>
      </c>
      <c r="F137" s="47" t="s">
        <v>37</v>
      </c>
      <c r="G137" s="47" t="s">
        <v>95</v>
      </c>
      <c r="H137" s="49" t="s">
        <v>65</v>
      </c>
    </row>
    <row r="138" spans="1:8" x14ac:dyDescent="0.3">
      <c r="A138" s="47" t="s">
        <v>47</v>
      </c>
      <c r="B138" s="47" t="s">
        <v>55</v>
      </c>
      <c r="C138" s="47" t="s">
        <v>64</v>
      </c>
      <c r="D138" s="47" t="s">
        <v>12</v>
      </c>
      <c r="E138" s="48">
        <v>-1135</v>
      </c>
      <c r="F138" s="47" t="s">
        <v>37</v>
      </c>
      <c r="G138" s="47" t="s">
        <v>52</v>
      </c>
      <c r="H138" s="49" t="s">
        <v>65</v>
      </c>
    </row>
    <row r="139" spans="1:8" x14ac:dyDescent="0.3">
      <c r="A139" s="47" t="s">
        <v>47</v>
      </c>
      <c r="B139" s="47" t="s">
        <v>55</v>
      </c>
      <c r="C139" s="47" t="s">
        <v>64</v>
      </c>
      <c r="D139" s="47" t="s">
        <v>12</v>
      </c>
      <c r="E139" s="48">
        <v>-2244</v>
      </c>
      <c r="F139" s="47" t="s">
        <v>37</v>
      </c>
      <c r="G139" s="47" t="s">
        <v>53</v>
      </c>
      <c r="H139" s="49" t="s">
        <v>65</v>
      </c>
    </row>
    <row r="140" spans="1:8" x14ac:dyDescent="0.3">
      <c r="A140" s="47" t="s">
        <v>47</v>
      </c>
      <c r="B140" s="47" t="s">
        <v>55</v>
      </c>
      <c r="C140" s="47" t="s">
        <v>64</v>
      </c>
      <c r="D140" s="47" t="s">
        <v>12</v>
      </c>
      <c r="E140" s="48">
        <v>-740</v>
      </c>
      <c r="F140" s="47" t="s">
        <v>37</v>
      </c>
      <c r="G140" s="47" t="s">
        <v>25</v>
      </c>
      <c r="H140" s="49" t="s">
        <v>65</v>
      </c>
    </row>
    <row r="141" spans="1:8" x14ac:dyDescent="0.3">
      <c r="A141" s="47" t="s">
        <v>47</v>
      </c>
      <c r="B141" s="47" t="s">
        <v>55</v>
      </c>
      <c r="C141" s="47" t="s">
        <v>64</v>
      </c>
      <c r="D141" s="47" t="s">
        <v>12</v>
      </c>
      <c r="E141" s="48">
        <v>-1080</v>
      </c>
      <c r="F141" s="47" t="s">
        <v>37</v>
      </c>
      <c r="G141" s="47" t="s">
        <v>27</v>
      </c>
      <c r="H141" s="49" t="s">
        <v>65</v>
      </c>
    </row>
    <row r="142" spans="1:8" x14ac:dyDescent="0.3">
      <c r="A142" s="47" t="s">
        <v>47</v>
      </c>
      <c r="B142" s="47" t="s">
        <v>55</v>
      </c>
      <c r="C142" s="47" t="s">
        <v>64</v>
      </c>
      <c r="D142" s="47" t="s">
        <v>12</v>
      </c>
      <c r="E142" s="48">
        <v>-1160</v>
      </c>
      <c r="F142" s="47" t="s">
        <v>37</v>
      </c>
      <c r="G142" s="47" t="s">
        <v>29</v>
      </c>
      <c r="H142" s="49" t="s">
        <v>65</v>
      </c>
    </row>
    <row r="143" spans="1:8" x14ac:dyDescent="0.3">
      <c r="A143" s="47" t="s">
        <v>47</v>
      </c>
      <c r="B143" s="47" t="s">
        <v>55</v>
      </c>
      <c r="C143" s="47" t="s">
        <v>35</v>
      </c>
      <c r="D143" s="47" t="s">
        <v>12</v>
      </c>
      <c r="E143" s="48">
        <v>-280</v>
      </c>
      <c r="F143" s="47" t="s">
        <v>13</v>
      </c>
      <c r="G143" s="47" t="s">
        <v>50</v>
      </c>
      <c r="H143" s="49" t="s">
        <v>66</v>
      </c>
    </row>
    <row r="144" spans="1:8" x14ac:dyDescent="0.3">
      <c r="A144" s="47" t="s">
        <v>47</v>
      </c>
      <c r="B144" s="47" t="s">
        <v>55</v>
      </c>
      <c r="C144" s="47" t="s">
        <v>35</v>
      </c>
      <c r="D144" s="47" t="s">
        <v>12</v>
      </c>
      <c r="E144" s="48">
        <v>-170</v>
      </c>
      <c r="F144" s="47" t="s">
        <v>13</v>
      </c>
      <c r="G144" s="47" t="s">
        <v>14</v>
      </c>
      <c r="H144" s="49" t="s">
        <v>66</v>
      </c>
    </row>
    <row r="145" spans="1:8" x14ac:dyDescent="0.3">
      <c r="A145" s="47" t="s">
        <v>47</v>
      </c>
      <c r="B145" s="47" t="s">
        <v>55</v>
      </c>
      <c r="C145" s="47" t="s">
        <v>35</v>
      </c>
      <c r="D145" s="47" t="s">
        <v>12</v>
      </c>
      <c r="E145" s="48">
        <v>-150</v>
      </c>
      <c r="F145" s="47" t="s">
        <v>13</v>
      </c>
      <c r="G145" s="47" t="s">
        <v>16</v>
      </c>
      <c r="H145" s="49" t="s">
        <v>66</v>
      </c>
    </row>
    <row r="146" spans="1:8" x14ac:dyDescent="0.3">
      <c r="A146" s="47" t="s">
        <v>47</v>
      </c>
      <c r="B146" s="47" t="s">
        <v>55</v>
      </c>
      <c r="C146" s="47" t="s">
        <v>35</v>
      </c>
      <c r="D146" s="47" t="s">
        <v>12</v>
      </c>
      <c r="E146" s="48">
        <v>-210</v>
      </c>
      <c r="F146" s="47" t="s">
        <v>13</v>
      </c>
      <c r="G146" s="47" t="s">
        <v>18</v>
      </c>
      <c r="H146" s="49" t="s">
        <v>66</v>
      </c>
    </row>
    <row r="147" spans="1:8" x14ac:dyDescent="0.3">
      <c r="A147" s="47" t="s">
        <v>47</v>
      </c>
      <c r="B147" s="47" t="s">
        <v>55</v>
      </c>
      <c r="C147" s="47" t="s">
        <v>35</v>
      </c>
      <c r="D147" s="47" t="s">
        <v>12</v>
      </c>
      <c r="E147" s="48">
        <v>-290</v>
      </c>
      <c r="F147" s="47" t="s">
        <v>13</v>
      </c>
      <c r="G147" s="47" t="s">
        <v>21</v>
      </c>
      <c r="H147" s="49" t="s">
        <v>66</v>
      </c>
    </row>
    <row r="148" spans="1:8" x14ac:dyDescent="0.3">
      <c r="A148" s="47" t="s">
        <v>47</v>
      </c>
      <c r="B148" s="47" t="s">
        <v>55</v>
      </c>
      <c r="C148" s="47" t="s">
        <v>35</v>
      </c>
      <c r="D148" s="47" t="s">
        <v>12</v>
      </c>
      <c r="E148" s="48">
        <v>-190</v>
      </c>
      <c r="F148" s="47" t="s">
        <v>13</v>
      </c>
      <c r="G148" s="47" t="s">
        <v>23</v>
      </c>
      <c r="H148" s="49" t="s">
        <v>66</v>
      </c>
    </row>
    <row r="149" spans="1:8" x14ac:dyDescent="0.3">
      <c r="A149" s="47" t="s">
        <v>47</v>
      </c>
      <c r="B149" s="47" t="s">
        <v>55</v>
      </c>
      <c r="C149" s="47" t="s">
        <v>35</v>
      </c>
      <c r="D149" s="47" t="s">
        <v>12</v>
      </c>
      <c r="E149" s="48">
        <v>-150</v>
      </c>
      <c r="F149" s="47" t="s">
        <v>13</v>
      </c>
      <c r="G149" s="47" t="s">
        <v>95</v>
      </c>
      <c r="H149" s="49" t="s">
        <v>66</v>
      </c>
    </row>
    <row r="150" spans="1:8" x14ac:dyDescent="0.3">
      <c r="A150" s="47" t="s">
        <v>47</v>
      </c>
      <c r="B150" s="47" t="s">
        <v>55</v>
      </c>
      <c r="C150" s="47" t="s">
        <v>35</v>
      </c>
      <c r="D150" s="47" t="s">
        <v>12</v>
      </c>
      <c r="E150" s="48">
        <v>-250</v>
      </c>
      <c r="F150" s="47" t="s">
        <v>13</v>
      </c>
      <c r="G150" s="47" t="s">
        <v>52</v>
      </c>
      <c r="H150" s="49" t="s">
        <v>66</v>
      </c>
    </row>
    <row r="151" spans="1:8" x14ac:dyDescent="0.3">
      <c r="A151" s="47" t="s">
        <v>47</v>
      </c>
      <c r="B151" s="47" t="s">
        <v>55</v>
      </c>
      <c r="C151" s="47" t="s">
        <v>35</v>
      </c>
      <c r="D151" s="47" t="s">
        <v>12</v>
      </c>
      <c r="E151" s="48">
        <v>-140</v>
      </c>
      <c r="F151" s="47" t="s">
        <v>13</v>
      </c>
      <c r="G151" s="47" t="s">
        <v>53</v>
      </c>
      <c r="H151" s="49" t="s">
        <v>66</v>
      </c>
    </row>
    <row r="152" spans="1:8" x14ac:dyDescent="0.3">
      <c r="A152" s="47" t="s">
        <v>47</v>
      </c>
      <c r="B152" s="47" t="s">
        <v>55</v>
      </c>
      <c r="C152" s="47" t="s">
        <v>35</v>
      </c>
      <c r="D152" s="47" t="s">
        <v>12</v>
      </c>
      <c r="E152" s="48">
        <v>-220</v>
      </c>
      <c r="F152" s="47" t="s">
        <v>13</v>
      </c>
      <c r="G152" s="47" t="s">
        <v>25</v>
      </c>
      <c r="H152" s="49" t="s">
        <v>66</v>
      </c>
    </row>
    <row r="153" spans="1:8" x14ac:dyDescent="0.3">
      <c r="A153" s="47" t="s">
        <v>47</v>
      </c>
      <c r="B153" s="47" t="s">
        <v>55</v>
      </c>
      <c r="C153" s="47" t="s">
        <v>35</v>
      </c>
      <c r="D153" s="47" t="s">
        <v>12</v>
      </c>
      <c r="E153" s="48">
        <v>-200</v>
      </c>
      <c r="F153" s="47" t="s">
        <v>13</v>
      </c>
      <c r="G153" s="47" t="s">
        <v>27</v>
      </c>
      <c r="H153" s="49" t="s">
        <v>66</v>
      </c>
    </row>
    <row r="154" spans="1:8" x14ac:dyDescent="0.3">
      <c r="A154" s="47" t="s">
        <v>47</v>
      </c>
      <c r="B154" s="47" t="s">
        <v>55</v>
      </c>
      <c r="C154" s="47" t="s">
        <v>35</v>
      </c>
      <c r="D154" s="47" t="s">
        <v>12</v>
      </c>
      <c r="E154" s="48">
        <v>-150</v>
      </c>
      <c r="F154" s="47" t="s">
        <v>13</v>
      </c>
      <c r="G154" s="47" t="s">
        <v>29</v>
      </c>
      <c r="H154" s="49" t="s">
        <v>66</v>
      </c>
    </row>
    <row r="155" spans="1:8" x14ac:dyDescent="0.3">
      <c r="A155" s="47" t="s">
        <v>47</v>
      </c>
      <c r="B155" s="47" t="s">
        <v>55</v>
      </c>
      <c r="C155" s="47" t="s">
        <v>35</v>
      </c>
      <c r="D155" s="47" t="s">
        <v>12</v>
      </c>
      <c r="E155" s="48">
        <v>-10</v>
      </c>
      <c r="F155" s="47" t="s">
        <v>33</v>
      </c>
      <c r="G155" s="47" t="s">
        <v>21</v>
      </c>
      <c r="H155" s="49" t="s">
        <v>66</v>
      </c>
    </row>
    <row r="156" spans="1:8" x14ac:dyDescent="0.3">
      <c r="A156" s="47" t="s">
        <v>47</v>
      </c>
      <c r="B156" s="47" t="s">
        <v>55</v>
      </c>
      <c r="C156" s="47" t="s">
        <v>35</v>
      </c>
      <c r="D156" s="47" t="s">
        <v>12</v>
      </c>
      <c r="E156" s="48">
        <v>-5180</v>
      </c>
      <c r="F156" s="47" t="s">
        <v>37</v>
      </c>
      <c r="G156" s="47" t="s">
        <v>50</v>
      </c>
      <c r="H156" s="49" t="s">
        <v>66</v>
      </c>
    </row>
    <row r="157" spans="1:8" x14ac:dyDescent="0.3">
      <c r="A157" s="47" t="s">
        <v>47</v>
      </c>
      <c r="B157" s="47" t="s">
        <v>55</v>
      </c>
      <c r="C157" s="47" t="s">
        <v>35</v>
      </c>
      <c r="D157" s="47" t="s">
        <v>12</v>
      </c>
      <c r="E157" s="48">
        <v>-3700</v>
      </c>
      <c r="F157" s="47" t="s">
        <v>37</v>
      </c>
      <c r="G157" s="47" t="s">
        <v>14</v>
      </c>
      <c r="H157" s="49" t="s">
        <v>66</v>
      </c>
    </row>
    <row r="158" spans="1:8" x14ac:dyDescent="0.3">
      <c r="A158" s="47" t="s">
        <v>47</v>
      </c>
      <c r="B158" s="47" t="s">
        <v>55</v>
      </c>
      <c r="C158" s="47" t="s">
        <v>35</v>
      </c>
      <c r="D158" s="47" t="s">
        <v>12</v>
      </c>
      <c r="E158" s="48">
        <v>-5820</v>
      </c>
      <c r="F158" s="47" t="s">
        <v>37</v>
      </c>
      <c r="G158" s="47" t="s">
        <v>16</v>
      </c>
      <c r="H158" s="49" t="s">
        <v>66</v>
      </c>
    </row>
    <row r="159" spans="1:8" x14ac:dyDescent="0.3">
      <c r="A159" s="47" t="s">
        <v>47</v>
      </c>
      <c r="B159" s="47" t="s">
        <v>55</v>
      </c>
      <c r="C159" s="47" t="s">
        <v>35</v>
      </c>
      <c r="D159" s="47" t="s">
        <v>12</v>
      </c>
      <c r="E159" s="48">
        <v>-5430</v>
      </c>
      <c r="F159" s="47" t="s">
        <v>37</v>
      </c>
      <c r="G159" s="47" t="s">
        <v>18</v>
      </c>
      <c r="H159" s="49" t="s">
        <v>66</v>
      </c>
    </row>
    <row r="160" spans="1:8" x14ac:dyDescent="0.3">
      <c r="A160" s="47" t="s">
        <v>47</v>
      </c>
      <c r="B160" s="47" t="s">
        <v>55</v>
      </c>
      <c r="C160" s="47" t="s">
        <v>35</v>
      </c>
      <c r="D160" s="47" t="s">
        <v>12</v>
      </c>
      <c r="E160" s="48">
        <v>-6130</v>
      </c>
      <c r="F160" s="47" t="s">
        <v>37</v>
      </c>
      <c r="G160" s="47" t="s">
        <v>21</v>
      </c>
      <c r="H160" s="49" t="s">
        <v>66</v>
      </c>
    </row>
    <row r="161" spans="1:8" x14ac:dyDescent="0.3">
      <c r="A161" s="47" t="s">
        <v>47</v>
      </c>
      <c r="B161" s="47" t="s">
        <v>55</v>
      </c>
      <c r="C161" s="47" t="s">
        <v>35</v>
      </c>
      <c r="D161" s="47" t="s">
        <v>12</v>
      </c>
      <c r="E161" s="48">
        <v>-4450</v>
      </c>
      <c r="F161" s="47" t="s">
        <v>37</v>
      </c>
      <c r="G161" s="47" t="s">
        <v>23</v>
      </c>
      <c r="H161" s="49" t="s">
        <v>66</v>
      </c>
    </row>
    <row r="162" spans="1:8" x14ac:dyDescent="0.3">
      <c r="A162" s="47" t="s">
        <v>47</v>
      </c>
      <c r="B162" s="47" t="s">
        <v>55</v>
      </c>
      <c r="C162" s="47" t="s">
        <v>35</v>
      </c>
      <c r="D162" s="47" t="s">
        <v>12</v>
      </c>
      <c r="E162" s="48">
        <v>-5190</v>
      </c>
      <c r="F162" s="47" t="s">
        <v>37</v>
      </c>
      <c r="G162" s="47" t="s">
        <v>95</v>
      </c>
      <c r="H162" s="49" t="s">
        <v>66</v>
      </c>
    </row>
    <row r="163" spans="1:8" x14ac:dyDescent="0.3">
      <c r="A163" s="47" t="s">
        <v>47</v>
      </c>
      <c r="B163" s="47" t="s">
        <v>55</v>
      </c>
      <c r="C163" s="47" t="s">
        <v>35</v>
      </c>
      <c r="D163" s="47" t="s">
        <v>12</v>
      </c>
      <c r="E163" s="48">
        <v>-5690</v>
      </c>
      <c r="F163" s="47" t="s">
        <v>37</v>
      </c>
      <c r="G163" s="47" t="s">
        <v>52</v>
      </c>
      <c r="H163" s="49" t="s">
        <v>66</v>
      </c>
    </row>
    <row r="164" spans="1:8" x14ac:dyDescent="0.3">
      <c r="A164" s="47" t="s">
        <v>47</v>
      </c>
      <c r="B164" s="47" t="s">
        <v>55</v>
      </c>
      <c r="C164" s="47" t="s">
        <v>35</v>
      </c>
      <c r="D164" s="47" t="s">
        <v>12</v>
      </c>
      <c r="E164" s="48">
        <v>-4580</v>
      </c>
      <c r="F164" s="47" t="s">
        <v>37</v>
      </c>
      <c r="G164" s="47" t="s">
        <v>53</v>
      </c>
      <c r="H164" s="49" t="s">
        <v>66</v>
      </c>
    </row>
    <row r="165" spans="1:8" x14ac:dyDescent="0.3">
      <c r="A165" s="47" t="s">
        <v>47</v>
      </c>
      <c r="B165" s="47" t="s">
        <v>55</v>
      </c>
      <c r="C165" s="47" t="s">
        <v>35</v>
      </c>
      <c r="D165" s="47" t="s">
        <v>12</v>
      </c>
      <c r="E165" s="48">
        <v>-4050</v>
      </c>
      <c r="F165" s="47" t="s">
        <v>37</v>
      </c>
      <c r="G165" s="47" t="s">
        <v>25</v>
      </c>
      <c r="H165" s="49" t="s">
        <v>66</v>
      </c>
    </row>
    <row r="166" spans="1:8" x14ac:dyDescent="0.3">
      <c r="A166" s="47" t="s">
        <v>47</v>
      </c>
      <c r="B166" s="47" t="s">
        <v>55</v>
      </c>
      <c r="C166" s="47" t="s">
        <v>35</v>
      </c>
      <c r="D166" s="47" t="s">
        <v>12</v>
      </c>
      <c r="E166" s="48">
        <v>-4320</v>
      </c>
      <c r="F166" s="47" t="s">
        <v>37</v>
      </c>
      <c r="G166" s="47" t="s">
        <v>27</v>
      </c>
      <c r="H166" s="49" t="s">
        <v>66</v>
      </c>
    </row>
    <row r="167" spans="1:8" x14ac:dyDescent="0.3">
      <c r="A167" s="47" t="s">
        <v>47</v>
      </c>
      <c r="B167" s="47" t="s">
        <v>55</v>
      </c>
      <c r="C167" s="47" t="s">
        <v>35</v>
      </c>
      <c r="D167" s="47" t="s">
        <v>12</v>
      </c>
      <c r="E167" s="48">
        <v>-3950</v>
      </c>
      <c r="F167" s="47" t="s">
        <v>37</v>
      </c>
      <c r="G167" s="47" t="s">
        <v>29</v>
      </c>
      <c r="H167" s="49" t="s">
        <v>66</v>
      </c>
    </row>
    <row r="168" spans="1:8" x14ac:dyDescent="0.3">
      <c r="A168" s="47" t="s">
        <v>47</v>
      </c>
      <c r="B168" s="47" t="s">
        <v>55</v>
      </c>
      <c r="C168" s="47" t="s">
        <v>35</v>
      </c>
      <c r="D168" s="47" t="s">
        <v>12</v>
      </c>
      <c r="E168" s="48">
        <v>0</v>
      </c>
      <c r="F168" s="47" t="s">
        <v>43</v>
      </c>
      <c r="G168" s="47" t="s">
        <v>14</v>
      </c>
      <c r="H168" s="49" t="s">
        <v>66</v>
      </c>
    </row>
    <row r="169" spans="1:8" x14ac:dyDescent="0.3">
      <c r="A169" s="47" t="s">
        <v>47</v>
      </c>
      <c r="B169" s="47" t="s">
        <v>55</v>
      </c>
      <c r="C169" s="47" t="s">
        <v>22</v>
      </c>
      <c r="D169" s="47" t="s">
        <v>12</v>
      </c>
      <c r="E169" s="48">
        <v>-35</v>
      </c>
      <c r="F169" s="47" t="s">
        <v>13</v>
      </c>
      <c r="G169" s="47" t="s">
        <v>50</v>
      </c>
      <c r="H169" s="49" t="s">
        <v>67</v>
      </c>
    </row>
    <row r="170" spans="1:8" x14ac:dyDescent="0.3">
      <c r="A170" s="47" t="s">
        <v>47</v>
      </c>
      <c r="B170" s="47" t="s">
        <v>55</v>
      </c>
      <c r="C170" s="47" t="s">
        <v>22</v>
      </c>
      <c r="D170" s="47" t="s">
        <v>12</v>
      </c>
      <c r="E170" s="48">
        <v>35</v>
      </c>
      <c r="F170" s="47" t="s">
        <v>13</v>
      </c>
      <c r="G170" s="47" t="s">
        <v>14</v>
      </c>
      <c r="H170" s="49" t="s">
        <v>67</v>
      </c>
    </row>
    <row r="171" spans="1:8" x14ac:dyDescent="0.3">
      <c r="A171" s="47" t="s">
        <v>47</v>
      </c>
      <c r="B171" s="47" t="s">
        <v>55</v>
      </c>
      <c r="C171" s="47" t="s">
        <v>22</v>
      </c>
      <c r="D171" s="47" t="s">
        <v>12</v>
      </c>
      <c r="E171" s="48">
        <v>-175</v>
      </c>
      <c r="F171" s="47" t="s">
        <v>13</v>
      </c>
      <c r="G171" s="47" t="s">
        <v>16</v>
      </c>
      <c r="H171" s="49" t="s">
        <v>67</v>
      </c>
    </row>
    <row r="172" spans="1:8" x14ac:dyDescent="0.3">
      <c r="A172" s="47" t="s">
        <v>47</v>
      </c>
      <c r="B172" s="47" t="s">
        <v>55</v>
      </c>
      <c r="C172" s="47" t="s">
        <v>22</v>
      </c>
      <c r="D172" s="47" t="s">
        <v>12</v>
      </c>
      <c r="E172" s="48">
        <v>-35</v>
      </c>
      <c r="F172" s="47" t="s">
        <v>13</v>
      </c>
      <c r="G172" s="47" t="s">
        <v>18</v>
      </c>
      <c r="H172" s="49" t="s">
        <v>67</v>
      </c>
    </row>
    <row r="173" spans="1:8" x14ac:dyDescent="0.3">
      <c r="A173" s="47" t="s">
        <v>47</v>
      </c>
      <c r="B173" s="47" t="s">
        <v>55</v>
      </c>
      <c r="C173" s="47" t="s">
        <v>22</v>
      </c>
      <c r="D173" s="47" t="s">
        <v>12</v>
      </c>
      <c r="E173" s="48">
        <v>-35</v>
      </c>
      <c r="F173" s="47" t="s">
        <v>13</v>
      </c>
      <c r="G173" s="47" t="s">
        <v>21</v>
      </c>
      <c r="H173" s="49" t="s">
        <v>67</v>
      </c>
    </row>
    <row r="174" spans="1:8" x14ac:dyDescent="0.3">
      <c r="A174" s="47" t="s">
        <v>47</v>
      </c>
      <c r="B174" s="47" t="s">
        <v>55</v>
      </c>
      <c r="C174" s="47" t="s">
        <v>22</v>
      </c>
      <c r="D174" s="47" t="s">
        <v>12</v>
      </c>
      <c r="E174" s="48">
        <v>-70</v>
      </c>
      <c r="F174" s="47" t="s">
        <v>13</v>
      </c>
      <c r="G174" s="47" t="s">
        <v>23</v>
      </c>
      <c r="H174" s="49" t="s">
        <v>67</v>
      </c>
    </row>
    <row r="175" spans="1:8" x14ac:dyDescent="0.3">
      <c r="A175" s="47" t="s">
        <v>47</v>
      </c>
      <c r="B175" s="47" t="s">
        <v>55</v>
      </c>
      <c r="C175" s="47" t="s">
        <v>22</v>
      </c>
      <c r="D175" s="47" t="s">
        <v>12</v>
      </c>
      <c r="E175" s="48">
        <v>-70</v>
      </c>
      <c r="F175" s="47" t="s">
        <v>13</v>
      </c>
      <c r="G175" s="47" t="s">
        <v>53</v>
      </c>
      <c r="H175" s="49" t="s">
        <v>67</v>
      </c>
    </row>
    <row r="176" spans="1:8" x14ac:dyDescent="0.3">
      <c r="A176" s="47" t="s">
        <v>47</v>
      </c>
      <c r="B176" s="47" t="s">
        <v>55</v>
      </c>
      <c r="C176" s="47" t="s">
        <v>22</v>
      </c>
      <c r="D176" s="47" t="s">
        <v>12</v>
      </c>
      <c r="E176" s="48">
        <v>-105</v>
      </c>
      <c r="F176" s="47" t="s">
        <v>13</v>
      </c>
      <c r="G176" s="47" t="s">
        <v>25</v>
      </c>
      <c r="H176" s="49" t="s">
        <v>67</v>
      </c>
    </row>
    <row r="177" spans="1:8" x14ac:dyDescent="0.3">
      <c r="A177" s="47" t="s">
        <v>47</v>
      </c>
      <c r="B177" s="47" t="s">
        <v>55</v>
      </c>
      <c r="C177" s="47" t="s">
        <v>22</v>
      </c>
      <c r="D177" s="47" t="s">
        <v>12</v>
      </c>
      <c r="E177" s="48">
        <v>-140</v>
      </c>
      <c r="F177" s="47" t="s">
        <v>13</v>
      </c>
      <c r="G177" s="47" t="s">
        <v>27</v>
      </c>
      <c r="H177" s="49" t="s">
        <v>67</v>
      </c>
    </row>
    <row r="178" spans="1:8" x14ac:dyDescent="0.3">
      <c r="A178" s="47" t="s">
        <v>47</v>
      </c>
      <c r="B178" s="47" t="s">
        <v>55</v>
      </c>
      <c r="C178" s="47" t="s">
        <v>22</v>
      </c>
      <c r="D178" s="47" t="s">
        <v>12</v>
      </c>
      <c r="E178" s="48">
        <v>-35</v>
      </c>
      <c r="F178" s="47" t="s">
        <v>13</v>
      </c>
      <c r="G178" s="47" t="s">
        <v>29</v>
      </c>
      <c r="H178" s="49" t="s">
        <v>67</v>
      </c>
    </row>
    <row r="179" spans="1:8" x14ac:dyDescent="0.3">
      <c r="A179" s="47" t="s">
        <v>47</v>
      </c>
      <c r="B179" s="47" t="s">
        <v>55</v>
      </c>
      <c r="C179" s="47" t="s">
        <v>22</v>
      </c>
      <c r="D179" s="47" t="s">
        <v>12</v>
      </c>
      <c r="E179" s="48">
        <v>35</v>
      </c>
      <c r="F179" s="47" t="s">
        <v>33</v>
      </c>
      <c r="G179" s="47" t="s">
        <v>95</v>
      </c>
      <c r="H179" s="49" t="s">
        <v>67</v>
      </c>
    </row>
    <row r="180" spans="1:8" x14ac:dyDescent="0.3">
      <c r="A180" s="47" t="s">
        <v>47</v>
      </c>
      <c r="B180" s="47" t="s">
        <v>55</v>
      </c>
      <c r="C180" s="47" t="s">
        <v>22</v>
      </c>
      <c r="D180" s="47" t="s">
        <v>12</v>
      </c>
      <c r="E180" s="48">
        <v>-35</v>
      </c>
      <c r="F180" s="47" t="s">
        <v>33</v>
      </c>
      <c r="G180" s="47" t="s">
        <v>52</v>
      </c>
      <c r="H180" s="49" t="s">
        <v>67</v>
      </c>
    </row>
    <row r="181" spans="1:8" x14ac:dyDescent="0.3">
      <c r="A181" s="47" t="s">
        <v>47</v>
      </c>
      <c r="B181" s="47" t="s">
        <v>55</v>
      </c>
      <c r="C181" s="47" t="s">
        <v>22</v>
      </c>
      <c r="D181" s="47" t="s">
        <v>12</v>
      </c>
      <c r="E181" s="48">
        <v>-700</v>
      </c>
      <c r="F181" s="47" t="s">
        <v>37</v>
      </c>
      <c r="G181" s="47" t="s">
        <v>50</v>
      </c>
      <c r="H181" s="49" t="s">
        <v>67</v>
      </c>
    </row>
    <row r="182" spans="1:8" x14ac:dyDescent="0.3">
      <c r="A182" s="47" t="s">
        <v>47</v>
      </c>
      <c r="B182" s="47" t="s">
        <v>55</v>
      </c>
      <c r="C182" s="47" t="s">
        <v>22</v>
      </c>
      <c r="D182" s="47" t="s">
        <v>12</v>
      </c>
      <c r="E182" s="48">
        <v>-420</v>
      </c>
      <c r="F182" s="47" t="s">
        <v>37</v>
      </c>
      <c r="G182" s="47" t="s">
        <v>14</v>
      </c>
      <c r="H182" s="49" t="s">
        <v>67</v>
      </c>
    </row>
    <row r="183" spans="1:8" x14ac:dyDescent="0.3">
      <c r="A183" s="47" t="s">
        <v>47</v>
      </c>
      <c r="B183" s="47" t="s">
        <v>55</v>
      </c>
      <c r="C183" s="47" t="s">
        <v>22</v>
      </c>
      <c r="D183" s="47" t="s">
        <v>12</v>
      </c>
      <c r="E183" s="48">
        <v>-665</v>
      </c>
      <c r="F183" s="47" t="s">
        <v>37</v>
      </c>
      <c r="G183" s="47" t="s">
        <v>16</v>
      </c>
      <c r="H183" s="49" t="s">
        <v>67</v>
      </c>
    </row>
    <row r="184" spans="1:8" x14ac:dyDescent="0.3">
      <c r="A184" s="47" t="s">
        <v>47</v>
      </c>
      <c r="B184" s="47" t="s">
        <v>55</v>
      </c>
      <c r="C184" s="47" t="s">
        <v>22</v>
      </c>
      <c r="D184" s="47" t="s">
        <v>12</v>
      </c>
      <c r="E184" s="48">
        <v>-245</v>
      </c>
      <c r="F184" s="47" t="s">
        <v>37</v>
      </c>
      <c r="G184" s="47" t="s">
        <v>18</v>
      </c>
      <c r="H184" s="49" t="s">
        <v>67</v>
      </c>
    </row>
    <row r="185" spans="1:8" x14ac:dyDescent="0.3">
      <c r="A185" s="47" t="s">
        <v>47</v>
      </c>
      <c r="B185" s="47" t="s">
        <v>55</v>
      </c>
      <c r="C185" s="47" t="s">
        <v>22</v>
      </c>
      <c r="D185" s="47" t="s">
        <v>12</v>
      </c>
      <c r="E185" s="48">
        <v>-420</v>
      </c>
      <c r="F185" s="47" t="s">
        <v>37</v>
      </c>
      <c r="G185" s="47" t="s">
        <v>21</v>
      </c>
      <c r="H185" s="49" t="s">
        <v>67</v>
      </c>
    </row>
    <row r="186" spans="1:8" x14ac:dyDescent="0.3">
      <c r="A186" s="47" t="s">
        <v>47</v>
      </c>
      <c r="B186" s="47" t="s">
        <v>55</v>
      </c>
      <c r="C186" s="47" t="s">
        <v>22</v>
      </c>
      <c r="D186" s="47" t="s">
        <v>12</v>
      </c>
      <c r="E186" s="48">
        <v>-700</v>
      </c>
      <c r="F186" s="47" t="s">
        <v>37</v>
      </c>
      <c r="G186" s="47" t="s">
        <v>23</v>
      </c>
      <c r="H186" s="49" t="s">
        <v>67</v>
      </c>
    </row>
    <row r="187" spans="1:8" x14ac:dyDescent="0.3">
      <c r="A187" s="47" t="s">
        <v>47</v>
      </c>
      <c r="B187" s="47" t="s">
        <v>55</v>
      </c>
      <c r="C187" s="47" t="s">
        <v>22</v>
      </c>
      <c r="D187" s="47" t="s">
        <v>12</v>
      </c>
      <c r="E187" s="48">
        <v>-350</v>
      </c>
      <c r="F187" s="47" t="s">
        <v>37</v>
      </c>
      <c r="G187" s="47" t="s">
        <v>95</v>
      </c>
      <c r="H187" s="49" t="s">
        <v>67</v>
      </c>
    </row>
    <row r="188" spans="1:8" x14ac:dyDescent="0.3">
      <c r="A188" s="47" t="s">
        <v>47</v>
      </c>
      <c r="B188" s="47" t="s">
        <v>55</v>
      </c>
      <c r="C188" s="47" t="s">
        <v>22</v>
      </c>
      <c r="D188" s="47" t="s">
        <v>12</v>
      </c>
      <c r="E188" s="48">
        <v>-280</v>
      </c>
      <c r="F188" s="47" t="s">
        <v>37</v>
      </c>
      <c r="G188" s="47" t="s">
        <v>52</v>
      </c>
      <c r="H188" s="49" t="s">
        <v>67</v>
      </c>
    </row>
    <row r="189" spans="1:8" x14ac:dyDescent="0.3">
      <c r="A189" s="47" t="s">
        <v>47</v>
      </c>
      <c r="B189" s="47" t="s">
        <v>55</v>
      </c>
      <c r="C189" s="47" t="s">
        <v>22</v>
      </c>
      <c r="D189" s="47" t="s">
        <v>12</v>
      </c>
      <c r="E189" s="48">
        <v>-525</v>
      </c>
      <c r="F189" s="47" t="s">
        <v>37</v>
      </c>
      <c r="G189" s="47" t="s">
        <v>53</v>
      </c>
      <c r="H189" s="49" t="s">
        <v>67</v>
      </c>
    </row>
    <row r="190" spans="1:8" x14ac:dyDescent="0.3">
      <c r="A190" s="47" t="s">
        <v>47</v>
      </c>
      <c r="B190" s="47" t="s">
        <v>55</v>
      </c>
      <c r="C190" s="47" t="s">
        <v>22</v>
      </c>
      <c r="D190" s="47" t="s">
        <v>12</v>
      </c>
      <c r="E190" s="48">
        <v>-1050</v>
      </c>
      <c r="F190" s="47" t="s">
        <v>37</v>
      </c>
      <c r="G190" s="47" t="s">
        <v>25</v>
      </c>
      <c r="H190" s="49" t="s">
        <v>67</v>
      </c>
    </row>
    <row r="191" spans="1:8" x14ac:dyDescent="0.3">
      <c r="A191" s="47" t="s">
        <v>47</v>
      </c>
      <c r="B191" s="47" t="s">
        <v>55</v>
      </c>
      <c r="C191" s="47" t="s">
        <v>22</v>
      </c>
      <c r="D191" s="47" t="s">
        <v>12</v>
      </c>
      <c r="E191" s="48">
        <v>-665</v>
      </c>
      <c r="F191" s="47" t="s">
        <v>37</v>
      </c>
      <c r="G191" s="47" t="s">
        <v>27</v>
      </c>
      <c r="H191" s="49" t="s">
        <v>67</v>
      </c>
    </row>
    <row r="192" spans="1:8" x14ac:dyDescent="0.3">
      <c r="A192" s="47" t="s">
        <v>47</v>
      </c>
      <c r="B192" s="47" t="s">
        <v>55</v>
      </c>
      <c r="C192" s="47" t="s">
        <v>22</v>
      </c>
      <c r="D192" s="47" t="s">
        <v>12</v>
      </c>
      <c r="E192" s="48">
        <v>-665</v>
      </c>
      <c r="F192" s="47" t="s">
        <v>37</v>
      </c>
      <c r="G192" s="47" t="s">
        <v>29</v>
      </c>
      <c r="H192" s="49" t="s">
        <v>67</v>
      </c>
    </row>
    <row r="193" spans="1:8" x14ac:dyDescent="0.3">
      <c r="A193" s="47" t="s">
        <v>47</v>
      </c>
      <c r="B193" s="47" t="s">
        <v>55</v>
      </c>
      <c r="C193" s="47" t="s">
        <v>36</v>
      </c>
      <c r="D193" s="47" t="s">
        <v>12</v>
      </c>
      <c r="E193" s="48">
        <v>-50</v>
      </c>
      <c r="F193" s="47" t="s">
        <v>13</v>
      </c>
      <c r="G193" s="47" t="s">
        <v>50</v>
      </c>
      <c r="H193" s="49" t="s">
        <v>68</v>
      </c>
    </row>
    <row r="194" spans="1:8" x14ac:dyDescent="0.3">
      <c r="A194" s="47" t="s">
        <v>47</v>
      </c>
      <c r="B194" s="47" t="s">
        <v>55</v>
      </c>
      <c r="C194" s="47" t="s">
        <v>36</v>
      </c>
      <c r="D194" s="47" t="s">
        <v>12</v>
      </c>
      <c r="E194" s="48">
        <v>-35</v>
      </c>
      <c r="F194" s="47" t="s">
        <v>13</v>
      </c>
      <c r="G194" s="47" t="s">
        <v>14</v>
      </c>
      <c r="H194" s="49" t="s">
        <v>68</v>
      </c>
    </row>
    <row r="195" spans="1:8" x14ac:dyDescent="0.3">
      <c r="A195" s="47" t="s">
        <v>47</v>
      </c>
      <c r="B195" s="47" t="s">
        <v>55</v>
      </c>
      <c r="C195" s="47" t="s">
        <v>36</v>
      </c>
      <c r="D195" s="47" t="s">
        <v>12</v>
      </c>
      <c r="E195" s="48">
        <v>-70</v>
      </c>
      <c r="F195" s="47" t="s">
        <v>13</v>
      </c>
      <c r="G195" s="47" t="s">
        <v>16</v>
      </c>
      <c r="H195" s="49" t="s">
        <v>68</v>
      </c>
    </row>
    <row r="196" spans="1:8" x14ac:dyDescent="0.3">
      <c r="A196" s="47" t="s">
        <v>47</v>
      </c>
      <c r="B196" s="47" t="s">
        <v>55</v>
      </c>
      <c r="C196" s="47" t="s">
        <v>36</v>
      </c>
      <c r="D196" s="47" t="s">
        <v>12</v>
      </c>
      <c r="E196" s="48">
        <v>35</v>
      </c>
      <c r="F196" s="47" t="s">
        <v>13</v>
      </c>
      <c r="G196" s="47" t="s">
        <v>18</v>
      </c>
      <c r="H196" s="49" t="s">
        <v>68</v>
      </c>
    </row>
    <row r="197" spans="1:8" x14ac:dyDescent="0.3">
      <c r="A197" s="47" t="s">
        <v>47</v>
      </c>
      <c r="B197" s="47" t="s">
        <v>55</v>
      </c>
      <c r="C197" s="47" t="s">
        <v>36</v>
      </c>
      <c r="D197" s="47" t="s">
        <v>12</v>
      </c>
      <c r="E197" s="48">
        <v>-105</v>
      </c>
      <c r="F197" s="47" t="s">
        <v>13</v>
      </c>
      <c r="G197" s="47" t="s">
        <v>21</v>
      </c>
      <c r="H197" s="49" t="s">
        <v>68</v>
      </c>
    </row>
    <row r="198" spans="1:8" x14ac:dyDescent="0.3">
      <c r="A198" s="47" t="s">
        <v>47</v>
      </c>
      <c r="B198" s="47" t="s">
        <v>55</v>
      </c>
      <c r="C198" s="47" t="s">
        <v>36</v>
      </c>
      <c r="D198" s="47" t="s">
        <v>12</v>
      </c>
      <c r="E198" s="48">
        <v>-50</v>
      </c>
      <c r="F198" s="47" t="s">
        <v>13</v>
      </c>
      <c r="G198" s="47" t="s">
        <v>53</v>
      </c>
      <c r="H198" s="49" t="s">
        <v>68</v>
      </c>
    </row>
    <row r="199" spans="1:8" x14ac:dyDescent="0.3">
      <c r="A199" s="47" t="s">
        <v>47</v>
      </c>
      <c r="B199" s="47" t="s">
        <v>55</v>
      </c>
      <c r="C199" s="47" t="s">
        <v>36</v>
      </c>
      <c r="D199" s="47" t="s">
        <v>12</v>
      </c>
      <c r="E199" s="48">
        <v>-350</v>
      </c>
      <c r="F199" s="47" t="s">
        <v>13</v>
      </c>
      <c r="G199" s="47" t="s">
        <v>25</v>
      </c>
      <c r="H199" s="49" t="s">
        <v>68</v>
      </c>
    </row>
    <row r="200" spans="1:8" x14ac:dyDescent="0.3">
      <c r="A200" s="47" t="s">
        <v>47</v>
      </c>
      <c r="B200" s="47" t="s">
        <v>55</v>
      </c>
      <c r="C200" s="47" t="s">
        <v>36</v>
      </c>
      <c r="D200" s="47" t="s">
        <v>12</v>
      </c>
      <c r="E200" s="48">
        <v>-105</v>
      </c>
      <c r="F200" s="47" t="s">
        <v>13</v>
      </c>
      <c r="G200" s="47" t="s">
        <v>27</v>
      </c>
      <c r="H200" s="49" t="s">
        <v>68</v>
      </c>
    </row>
    <row r="201" spans="1:8" x14ac:dyDescent="0.3">
      <c r="A201" s="47" t="s">
        <v>47</v>
      </c>
      <c r="B201" s="47" t="s">
        <v>55</v>
      </c>
      <c r="C201" s="47" t="s">
        <v>36</v>
      </c>
      <c r="D201" s="47" t="s">
        <v>12</v>
      </c>
      <c r="E201" s="48">
        <v>-35</v>
      </c>
      <c r="F201" s="47" t="s">
        <v>13</v>
      </c>
      <c r="G201" s="47" t="s">
        <v>29</v>
      </c>
      <c r="H201" s="49" t="s">
        <v>68</v>
      </c>
    </row>
    <row r="202" spans="1:8" x14ac:dyDescent="0.3">
      <c r="A202" s="47" t="s">
        <v>47</v>
      </c>
      <c r="B202" s="47" t="s">
        <v>55</v>
      </c>
      <c r="C202" s="47" t="s">
        <v>36</v>
      </c>
      <c r="D202" s="47" t="s">
        <v>12</v>
      </c>
      <c r="E202" s="48">
        <v>-35</v>
      </c>
      <c r="F202" s="47" t="s">
        <v>33</v>
      </c>
      <c r="G202" s="47" t="s">
        <v>27</v>
      </c>
      <c r="H202" s="49" t="s">
        <v>68</v>
      </c>
    </row>
    <row r="203" spans="1:8" x14ac:dyDescent="0.3">
      <c r="A203" s="47" t="s">
        <v>47</v>
      </c>
      <c r="B203" s="47" t="s">
        <v>55</v>
      </c>
      <c r="C203" s="47" t="s">
        <v>36</v>
      </c>
      <c r="D203" s="47" t="s">
        <v>12</v>
      </c>
      <c r="E203" s="48">
        <v>-35</v>
      </c>
      <c r="F203" s="47" t="s">
        <v>33</v>
      </c>
      <c r="G203" s="47" t="s">
        <v>29</v>
      </c>
      <c r="H203" s="49" t="s">
        <v>68</v>
      </c>
    </row>
    <row r="204" spans="1:8" x14ac:dyDescent="0.3">
      <c r="A204" s="47" t="s">
        <v>47</v>
      </c>
      <c r="B204" s="47" t="s">
        <v>55</v>
      </c>
      <c r="C204" s="47" t="s">
        <v>36</v>
      </c>
      <c r="D204" s="47" t="s">
        <v>12</v>
      </c>
      <c r="E204" s="48">
        <v>-1000</v>
      </c>
      <c r="F204" s="47" t="s">
        <v>37</v>
      </c>
      <c r="G204" s="47" t="s">
        <v>50</v>
      </c>
      <c r="H204" s="49" t="s">
        <v>68</v>
      </c>
    </row>
    <row r="205" spans="1:8" x14ac:dyDescent="0.3">
      <c r="A205" s="47" t="s">
        <v>47</v>
      </c>
      <c r="B205" s="47" t="s">
        <v>55</v>
      </c>
      <c r="C205" s="47" t="s">
        <v>36</v>
      </c>
      <c r="D205" s="47" t="s">
        <v>12</v>
      </c>
      <c r="E205" s="48">
        <v>-735</v>
      </c>
      <c r="F205" s="47" t="s">
        <v>37</v>
      </c>
      <c r="G205" s="47" t="s">
        <v>14</v>
      </c>
      <c r="H205" s="49" t="s">
        <v>68</v>
      </c>
    </row>
    <row r="206" spans="1:8" x14ac:dyDescent="0.3">
      <c r="A206" s="47" t="s">
        <v>47</v>
      </c>
      <c r="B206" s="47" t="s">
        <v>55</v>
      </c>
      <c r="C206" s="47" t="s">
        <v>36</v>
      </c>
      <c r="D206" s="47" t="s">
        <v>12</v>
      </c>
      <c r="E206" s="48">
        <v>-560</v>
      </c>
      <c r="F206" s="47" t="s">
        <v>37</v>
      </c>
      <c r="G206" s="47" t="s">
        <v>16</v>
      </c>
      <c r="H206" s="49" t="s">
        <v>68</v>
      </c>
    </row>
    <row r="207" spans="1:8" x14ac:dyDescent="0.3">
      <c r="A207" s="47" t="s">
        <v>47</v>
      </c>
      <c r="B207" s="47" t="s">
        <v>55</v>
      </c>
      <c r="C207" s="47" t="s">
        <v>36</v>
      </c>
      <c r="D207" s="47" t="s">
        <v>12</v>
      </c>
      <c r="E207" s="48">
        <v>-770</v>
      </c>
      <c r="F207" s="47" t="s">
        <v>37</v>
      </c>
      <c r="G207" s="47" t="s">
        <v>18</v>
      </c>
      <c r="H207" s="49" t="s">
        <v>68</v>
      </c>
    </row>
    <row r="208" spans="1:8" x14ac:dyDescent="0.3">
      <c r="A208" s="47" t="s">
        <v>47</v>
      </c>
      <c r="B208" s="47" t="s">
        <v>55</v>
      </c>
      <c r="C208" s="47" t="s">
        <v>36</v>
      </c>
      <c r="D208" s="47" t="s">
        <v>12</v>
      </c>
      <c r="E208" s="48">
        <v>-350</v>
      </c>
      <c r="F208" s="47" t="s">
        <v>37</v>
      </c>
      <c r="G208" s="47" t="s">
        <v>21</v>
      </c>
      <c r="H208" s="49" t="s">
        <v>68</v>
      </c>
    </row>
    <row r="209" spans="1:8" x14ac:dyDescent="0.3">
      <c r="A209" s="47" t="s">
        <v>47</v>
      </c>
      <c r="B209" s="47" t="s">
        <v>55</v>
      </c>
      <c r="C209" s="47" t="s">
        <v>36</v>
      </c>
      <c r="D209" s="47" t="s">
        <v>12</v>
      </c>
      <c r="E209" s="48">
        <v>-770</v>
      </c>
      <c r="F209" s="47" t="s">
        <v>37</v>
      </c>
      <c r="G209" s="47" t="s">
        <v>23</v>
      </c>
      <c r="H209" s="49" t="s">
        <v>68</v>
      </c>
    </row>
    <row r="210" spans="1:8" x14ac:dyDescent="0.3">
      <c r="A210" s="47" t="s">
        <v>47</v>
      </c>
      <c r="B210" s="47" t="s">
        <v>55</v>
      </c>
      <c r="C210" s="47" t="s">
        <v>36</v>
      </c>
      <c r="D210" s="47" t="s">
        <v>12</v>
      </c>
      <c r="E210" s="48">
        <v>-650</v>
      </c>
      <c r="F210" s="47" t="s">
        <v>37</v>
      </c>
      <c r="G210" s="47" t="s">
        <v>95</v>
      </c>
      <c r="H210" s="49" t="s">
        <v>68</v>
      </c>
    </row>
    <row r="211" spans="1:8" x14ac:dyDescent="0.3">
      <c r="A211" s="47" t="s">
        <v>47</v>
      </c>
      <c r="B211" s="47" t="s">
        <v>55</v>
      </c>
      <c r="C211" s="47" t="s">
        <v>36</v>
      </c>
      <c r="D211" s="47" t="s">
        <v>12</v>
      </c>
      <c r="E211" s="48">
        <v>-800</v>
      </c>
      <c r="F211" s="47" t="s">
        <v>37</v>
      </c>
      <c r="G211" s="47" t="s">
        <v>52</v>
      </c>
      <c r="H211" s="49" t="s">
        <v>68</v>
      </c>
    </row>
    <row r="212" spans="1:8" x14ac:dyDescent="0.3">
      <c r="A212" s="47" t="s">
        <v>47</v>
      </c>
      <c r="B212" s="47" t="s">
        <v>55</v>
      </c>
      <c r="C212" s="47" t="s">
        <v>36</v>
      </c>
      <c r="D212" s="47" t="s">
        <v>12</v>
      </c>
      <c r="E212" s="48">
        <v>-1100</v>
      </c>
      <c r="F212" s="47" t="s">
        <v>37</v>
      </c>
      <c r="G212" s="47" t="s">
        <v>53</v>
      </c>
      <c r="H212" s="49" t="s">
        <v>68</v>
      </c>
    </row>
    <row r="213" spans="1:8" x14ac:dyDescent="0.3">
      <c r="A213" s="47" t="s">
        <v>47</v>
      </c>
      <c r="B213" s="47" t="s">
        <v>55</v>
      </c>
      <c r="C213" s="47" t="s">
        <v>36</v>
      </c>
      <c r="D213" s="47" t="s">
        <v>12</v>
      </c>
      <c r="E213" s="48">
        <v>-1050</v>
      </c>
      <c r="F213" s="47" t="s">
        <v>37</v>
      </c>
      <c r="G213" s="47" t="s">
        <v>25</v>
      </c>
      <c r="H213" s="49" t="s">
        <v>68</v>
      </c>
    </row>
    <row r="214" spans="1:8" x14ac:dyDescent="0.3">
      <c r="A214" s="47" t="s">
        <v>47</v>
      </c>
      <c r="B214" s="47" t="s">
        <v>55</v>
      </c>
      <c r="C214" s="47" t="s">
        <v>36</v>
      </c>
      <c r="D214" s="47" t="s">
        <v>12</v>
      </c>
      <c r="E214" s="48">
        <v>-1540</v>
      </c>
      <c r="F214" s="47" t="s">
        <v>37</v>
      </c>
      <c r="G214" s="47" t="s">
        <v>27</v>
      </c>
      <c r="H214" s="49" t="s">
        <v>68</v>
      </c>
    </row>
    <row r="215" spans="1:8" x14ac:dyDescent="0.3">
      <c r="A215" s="47" t="s">
        <v>47</v>
      </c>
      <c r="B215" s="47" t="s">
        <v>55</v>
      </c>
      <c r="C215" s="47" t="s">
        <v>36</v>
      </c>
      <c r="D215" s="47" t="s">
        <v>12</v>
      </c>
      <c r="E215" s="48">
        <v>-770</v>
      </c>
      <c r="F215" s="47" t="s">
        <v>37</v>
      </c>
      <c r="G215" s="47" t="s">
        <v>29</v>
      </c>
      <c r="H215" s="49" t="s">
        <v>68</v>
      </c>
    </row>
    <row r="216" spans="1:8" x14ac:dyDescent="0.3">
      <c r="A216" s="47" t="s">
        <v>47</v>
      </c>
      <c r="B216" s="47" t="s">
        <v>55</v>
      </c>
      <c r="C216" s="47" t="s">
        <v>38</v>
      </c>
      <c r="D216" s="47" t="s">
        <v>12</v>
      </c>
      <c r="E216" s="48">
        <v>-1993</v>
      </c>
      <c r="F216" s="47" t="s">
        <v>13</v>
      </c>
      <c r="G216" s="47" t="s">
        <v>50</v>
      </c>
      <c r="H216" s="49" t="s">
        <v>69</v>
      </c>
    </row>
    <row r="217" spans="1:8" x14ac:dyDescent="0.3">
      <c r="A217" s="47" t="s">
        <v>47</v>
      </c>
      <c r="B217" s="47" t="s">
        <v>55</v>
      </c>
      <c r="C217" s="47" t="s">
        <v>38</v>
      </c>
      <c r="D217" s="47" t="s">
        <v>12</v>
      </c>
      <c r="E217" s="48">
        <v>-900</v>
      </c>
      <c r="F217" s="47" t="s">
        <v>13</v>
      </c>
      <c r="G217" s="47" t="s">
        <v>14</v>
      </c>
      <c r="H217" s="49" t="s">
        <v>69</v>
      </c>
    </row>
    <row r="218" spans="1:8" x14ac:dyDescent="0.3">
      <c r="A218" s="47" t="s">
        <v>47</v>
      </c>
      <c r="B218" s="47" t="s">
        <v>55</v>
      </c>
      <c r="C218" s="47" t="s">
        <v>38</v>
      </c>
      <c r="D218" s="47" t="s">
        <v>12</v>
      </c>
      <c r="E218" s="48">
        <v>-1040</v>
      </c>
      <c r="F218" s="47" t="s">
        <v>13</v>
      </c>
      <c r="G218" s="47" t="s">
        <v>16</v>
      </c>
      <c r="H218" s="49" t="s">
        <v>69</v>
      </c>
    </row>
    <row r="219" spans="1:8" x14ac:dyDescent="0.3">
      <c r="A219" s="47" t="s">
        <v>47</v>
      </c>
      <c r="B219" s="47" t="s">
        <v>55</v>
      </c>
      <c r="C219" s="47" t="s">
        <v>38</v>
      </c>
      <c r="D219" s="47" t="s">
        <v>12</v>
      </c>
      <c r="E219" s="48">
        <v>-860</v>
      </c>
      <c r="F219" s="47" t="s">
        <v>13</v>
      </c>
      <c r="G219" s="47" t="s">
        <v>18</v>
      </c>
      <c r="H219" s="49" t="s">
        <v>69</v>
      </c>
    </row>
    <row r="220" spans="1:8" x14ac:dyDescent="0.3">
      <c r="A220" s="47" t="s">
        <v>47</v>
      </c>
      <c r="B220" s="47" t="s">
        <v>55</v>
      </c>
      <c r="C220" s="47" t="s">
        <v>38</v>
      </c>
      <c r="D220" s="47" t="s">
        <v>12</v>
      </c>
      <c r="E220" s="48">
        <v>-1740</v>
      </c>
      <c r="F220" s="47" t="s">
        <v>13</v>
      </c>
      <c r="G220" s="47" t="s">
        <v>21</v>
      </c>
      <c r="H220" s="49" t="s">
        <v>69</v>
      </c>
    </row>
    <row r="221" spans="1:8" x14ac:dyDescent="0.3">
      <c r="A221" s="47" t="s">
        <v>47</v>
      </c>
      <c r="B221" s="47" t="s">
        <v>55</v>
      </c>
      <c r="C221" s="47" t="s">
        <v>38</v>
      </c>
      <c r="D221" s="47" t="s">
        <v>12</v>
      </c>
      <c r="E221" s="48">
        <v>-1180</v>
      </c>
      <c r="F221" s="47" t="s">
        <v>13</v>
      </c>
      <c r="G221" s="47" t="s">
        <v>23</v>
      </c>
      <c r="H221" s="49" t="s">
        <v>69</v>
      </c>
    </row>
    <row r="222" spans="1:8" x14ac:dyDescent="0.3">
      <c r="A222" s="47" t="s">
        <v>47</v>
      </c>
      <c r="B222" s="47" t="s">
        <v>55</v>
      </c>
      <c r="C222" s="47" t="s">
        <v>38</v>
      </c>
      <c r="D222" s="47" t="s">
        <v>12</v>
      </c>
      <c r="E222" s="48">
        <v>-1762</v>
      </c>
      <c r="F222" s="47" t="s">
        <v>13</v>
      </c>
      <c r="G222" s="47" t="s">
        <v>95</v>
      </c>
      <c r="H222" s="49" t="s">
        <v>69</v>
      </c>
    </row>
    <row r="223" spans="1:8" x14ac:dyDescent="0.3">
      <c r="A223" s="47" t="s">
        <v>47</v>
      </c>
      <c r="B223" s="47" t="s">
        <v>55</v>
      </c>
      <c r="C223" s="47" t="s">
        <v>38</v>
      </c>
      <c r="D223" s="47" t="s">
        <v>12</v>
      </c>
      <c r="E223" s="48">
        <v>-2244</v>
      </c>
      <c r="F223" s="47" t="s">
        <v>13</v>
      </c>
      <c r="G223" s="47" t="s">
        <v>52</v>
      </c>
      <c r="H223" s="49" t="s">
        <v>69</v>
      </c>
    </row>
    <row r="224" spans="1:8" x14ac:dyDescent="0.3">
      <c r="A224" s="47" t="s">
        <v>47</v>
      </c>
      <c r="B224" s="47" t="s">
        <v>55</v>
      </c>
      <c r="C224" s="47" t="s">
        <v>38</v>
      </c>
      <c r="D224" s="47" t="s">
        <v>12</v>
      </c>
      <c r="E224" s="48">
        <v>-1650</v>
      </c>
      <c r="F224" s="47" t="s">
        <v>13</v>
      </c>
      <c r="G224" s="47" t="s">
        <v>53</v>
      </c>
      <c r="H224" s="49" t="s">
        <v>69</v>
      </c>
    </row>
    <row r="225" spans="1:8" x14ac:dyDescent="0.3">
      <c r="A225" s="47" t="s">
        <v>47</v>
      </c>
      <c r="B225" s="47" t="s">
        <v>55</v>
      </c>
      <c r="C225" s="47" t="s">
        <v>38</v>
      </c>
      <c r="D225" s="47" t="s">
        <v>12</v>
      </c>
      <c r="E225" s="48">
        <v>-920</v>
      </c>
      <c r="F225" s="47" t="s">
        <v>13</v>
      </c>
      <c r="G225" s="47" t="s">
        <v>25</v>
      </c>
      <c r="H225" s="49" t="s">
        <v>69</v>
      </c>
    </row>
    <row r="226" spans="1:8" x14ac:dyDescent="0.3">
      <c r="A226" s="47" t="s">
        <v>47</v>
      </c>
      <c r="B226" s="47" t="s">
        <v>55</v>
      </c>
      <c r="C226" s="47" t="s">
        <v>38</v>
      </c>
      <c r="D226" s="47" t="s">
        <v>12</v>
      </c>
      <c r="E226" s="48">
        <v>-1360</v>
      </c>
      <c r="F226" s="47" t="s">
        <v>13</v>
      </c>
      <c r="G226" s="47" t="s">
        <v>27</v>
      </c>
      <c r="H226" s="49" t="s">
        <v>69</v>
      </c>
    </row>
    <row r="227" spans="1:8" x14ac:dyDescent="0.3">
      <c r="A227" s="47" t="s">
        <v>47</v>
      </c>
      <c r="B227" s="47" t="s">
        <v>55</v>
      </c>
      <c r="C227" s="47" t="s">
        <v>38</v>
      </c>
      <c r="D227" s="47" t="s">
        <v>12</v>
      </c>
      <c r="E227" s="48">
        <v>-1220</v>
      </c>
      <c r="F227" s="47" t="s">
        <v>13</v>
      </c>
      <c r="G227" s="47" t="s">
        <v>29</v>
      </c>
      <c r="H227" s="49" t="s">
        <v>69</v>
      </c>
    </row>
    <row r="228" spans="1:8" x14ac:dyDescent="0.3">
      <c r="A228" s="47" t="s">
        <v>47</v>
      </c>
      <c r="B228" s="47" t="s">
        <v>55</v>
      </c>
      <c r="C228" s="47" t="s">
        <v>38</v>
      </c>
      <c r="D228" s="47" t="s">
        <v>12</v>
      </c>
      <c r="E228" s="48">
        <v>0</v>
      </c>
      <c r="F228" s="47" t="s">
        <v>31</v>
      </c>
      <c r="G228" s="47" t="s">
        <v>29</v>
      </c>
      <c r="H228" s="49" t="s">
        <v>69</v>
      </c>
    </row>
    <row r="229" spans="1:8" x14ac:dyDescent="0.3">
      <c r="A229" s="47" t="s">
        <v>47</v>
      </c>
      <c r="B229" s="47" t="s">
        <v>55</v>
      </c>
      <c r="C229" s="47" t="s">
        <v>38</v>
      </c>
      <c r="D229" s="47" t="s">
        <v>12</v>
      </c>
      <c r="E229" s="48">
        <v>-33</v>
      </c>
      <c r="F229" s="47" t="s">
        <v>33</v>
      </c>
      <c r="G229" s="47" t="s">
        <v>95</v>
      </c>
      <c r="H229" s="49" t="s">
        <v>69</v>
      </c>
    </row>
    <row r="230" spans="1:8" x14ac:dyDescent="0.3">
      <c r="A230" s="47" t="s">
        <v>47</v>
      </c>
      <c r="B230" s="47" t="s">
        <v>55</v>
      </c>
      <c r="C230" s="47" t="s">
        <v>38</v>
      </c>
      <c r="D230" s="47" t="s">
        <v>12</v>
      </c>
      <c r="E230" s="48">
        <v>0</v>
      </c>
      <c r="F230" s="47" t="s">
        <v>33</v>
      </c>
      <c r="G230" s="47" t="s">
        <v>52</v>
      </c>
      <c r="H230" s="49" t="s">
        <v>69</v>
      </c>
    </row>
    <row r="231" spans="1:8" x14ac:dyDescent="0.3">
      <c r="A231" s="47" t="s">
        <v>47</v>
      </c>
      <c r="B231" s="47" t="s">
        <v>55</v>
      </c>
      <c r="C231" s="47" t="s">
        <v>38</v>
      </c>
      <c r="D231" s="47" t="s">
        <v>12</v>
      </c>
      <c r="E231" s="48">
        <v>-51420</v>
      </c>
      <c r="F231" s="47" t="s">
        <v>37</v>
      </c>
      <c r="G231" s="47" t="s">
        <v>50</v>
      </c>
      <c r="H231" s="49" t="s">
        <v>69</v>
      </c>
    </row>
    <row r="232" spans="1:8" x14ac:dyDescent="0.3">
      <c r="A232" s="47" t="s">
        <v>47</v>
      </c>
      <c r="B232" s="47" t="s">
        <v>55</v>
      </c>
      <c r="C232" s="47" t="s">
        <v>38</v>
      </c>
      <c r="D232" s="47" t="s">
        <v>12</v>
      </c>
      <c r="E232" s="48">
        <v>-37900</v>
      </c>
      <c r="F232" s="47" t="s">
        <v>37</v>
      </c>
      <c r="G232" s="47" t="s">
        <v>14</v>
      </c>
      <c r="H232" s="49" t="s">
        <v>69</v>
      </c>
    </row>
    <row r="233" spans="1:8" x14ac:dyDescent="0.3">
      <c r="A233" s="47" t="s">
        <v>47</v>
      </c>
      <c r="B233" s="47" t="s">
        <v>55</v>
      </c>
      <c r="C233" s="47" t="s">
        <v>38</v>
      </c>
      <c r="D233" s="47" t="s">
        <v>12</v>
      </c>
      <c r="E233" s="48">
        <v>-30320</v>
      </c>
      <c r="F233" s="47" t="s">
        <v>37</v>
      </c>
      <c r="G233" s="47" t="s">
        <v>16</v>
      </c>
      <c r="H233" s="49" t="s">
        <v>69</v>
      </c>
    </row>
    <row r="234" spans="1:8" x14ac:dyDescent="0.3">
      <c r="A234" s="47" t="s">
        <v>47</v>
      </c>
      <c r="B234" s="47" t="s">
        <v>55</v>
      </c>
      <c r="C234" s="47" t="s">
        <v>38</v>
      </c>
      <c r="D234" s="47" t="s">
        <v>12</v>
      </c>
      <c r="E234" s="48">
        <v>-27060</v>
      </c>
      <c r="F234" s="47" t="s">
        <v>37</v>
      </c>
      <c r="G234" s="47" t="s">
        <v>18</v>
      </c>
      <c r="H234" s="49" t="s">
        <v>69</v>
      </c>
    </row>
    <row r="235" spans="1:8" x14ac:dyDescent="0.3">
      <c r="A235" s="47" t="s">
        <v>47</v>
      </c>
      <c r="B235" s="47" t="s">
        <v>55</v>
      </c>
      <c r="C235" s="47" t="s">
        <v>38</v>
      </c>
      <c r="D235" s="47" t="s">
        <v>12</v>
      </c>
      <c r="E235" s="48">
        <v>-25380</v>
      </c>
      <c r="F235" s="47" t="s">
        <v>37</v>
      </c>
      <c r="G235" s="47" t="s">
        <v>21</v>
      </c>
      <c r="H235" s="49" t="s">
        <v>69</v>
      </c>
    </row>
    <row r="236" spans="1:8" x14ac:dyDescent="0.3">
      <c r="A236" s="47" t="s">
        <v>47</v>
      </c>
      <c r="B236" s="47" t="s">
        <v>55</v>
      </c>
      <c r="C236" s="47" t="s">
        <v>38</v>
      </c>
      <c r="D236" s="47" t="s">
        <v>12</v>
      </c>
      <c r="E236" s="48">
        <v>-39120</v>
      </c>
      <c r="F236" s="47" t="s">
        <v>37</v>
      </c>
      <c r="G236" s="47" t="s">
        <v>23</v>
      </c>
      <c r="H236" s="49" t="s">
        <v>69</v>
      </c>
    </row>
    <row r="237" spans="1:8" x14ac:dyDescent="0.3">
      <c r="A237" s="47" t="s">
        <v>47</v>
      </c>
      <c r="B237" s="47" t="s">
        <v>55</v>
      </c>
      <c r="C237" s="47" t="s">
        <v>38</v>
      </c>
      <c r="D237" s="47" t="s">
        <v>12</v>
      </c>
      <c r="E237" s="48">
        <v>-66336</v>
      </c>
      <c r="F237" s="47" t="s">
        <v>37</v>
      </c>
      <c r="G237" s="47" t="s">
        <v>95</v>
      </c>
      <c r="H237" s="49" t="s">
        <v>69</v>
      </c>
    </row>
    <row r="238" spans="1:8" x14ac:dyDescent="0.3">
      <c r="A238" s="47" t="s">
        <v>47</v>
      </c>
      <c r="B238" s="47" t="s">
        <v>55</v>
      </c>
      <c r="C238" s="47" t="s">
        <v>38</v>
      </c>
      <c r="D238" s="47" t="s">
        <v>12</v>
      </c>
      <c r="E238" s="48">
        <v>-53569</v>
      </c>
      <c r="F238" s="47" t="s">
        <v>37</v>
      </c>
      <c r="G238" s="47" t="s">
        <v>52</v>
      </c>
      <c r="H238" s="49" t="s">
        <v>69</v>
      </c>
    </row>
    <row r="239" spans="1:8" x14ac:dyDescent="0.3">
      <c r="A239" s="47" t="s">
        <v>47</v>
      </c>
      <c r="B239" s="47" t="s">
        <v>55</v>
      </c>
      <c r="C239" s="47" t="s">
        <v>38</v>
      </c>
      <c r="D239" s="47" t="s">
        <v>12</v>
      </c>
      <c r="E239" s="48">
        <v>-56614</v>
      </c>
      <c r="F239" s="47" t="s">
        <v>37</v>
      </c>
      <c r="G239" s="47" t="s">
        <v>53</v>
      </c>
      <c r="H239" s="49" t="s">
        <v>69</v>
      </c>
    </row>
    <row r="240" spans="1:8" x14ac:dyDescent="0.3">
      <c r="A240" s="47" t="s">
        <v>47</v>
      </c>
      <c r="B240" s="47" t="s">
        <v>55</v>
      </c>
      <c r="C240" s="47" t="s">
        <v>38</v>
      </c>
      <c r="D240" s="47" t="s">
        <v>12</v>
      </c>
      <c r="E240" s="48">
        <v>-22660</v>
      </c>
      <c r="F240" s="47" t="s">
        <v>37</v>
      </c>
      <c r="G240" s="47" t="s">
        <v>25</v>
      </c>
      <c r="H240" s="49" t="s">
        <v>69</v>
      </c>
    </row>
    <row r="241" spans="1:8" x14ac:dyDescent="0.3">
      <c r="A241" s="47" t="s">
        <v>47</v>
      </c>
      <c r="B241" s="47" t="s">
        <v>55</v>
      </c>
      <c r="C241" s="47" t="s">
        <v>38</v>
      </c>
      <c r="D241" s="47" t="s">
        <v>12</v>
      </c>
      <c r="E241" s="48">
        <v>-32460</v>
      </c>
      <c r="F241" s="47" t="s">
        <v>37</v>
      </c>
      <c r="G241" s="47" t="s">
        <v>27</v>
      </c>
      <c r="H241" s="49" t="s">
        <v>69</v>
      </c>
    </row>
    <row r="242" spans="1:8" x14ac:dyDescent="0.3">
      <c r="A242" s="47" t="s">
        <v>47</v>
      </c>
      <c r="B242" s="47" t="s">
        <v>55</v>
      </c>
      <c r="C242" s="47" t="s">
        <v>38</v>
      </c>
      <c r="D242" s="47" t="s">
        <v>12</v>
      </c>
      <c r="E242" s="48">
        <v>-29000</v>
      </c>
      <c r="F242" s="47" t="s">
        <v>37</v>
      </c>
      <c r="G242" s="47" t="s">
        <v>29</v>
      </c>
      <c r="H242" s="49" t="s">
        <v>69</v>
      </c>
    </row>
    <row r="243" spans="1:8" x14ac:dyDescent="0.3">
      <c r="A243" s="47" t="s">
        <v>47</v>
      </c>
      <c r="B243" s="47" t="s">
        <v>55</v>
      </c>
      <c r="C243" s="47" t="s">
        <v>38</v>
      </c>
      <c r="D243" s="47" t="s">
        <v>12</v>
      </c>
      <c r="E243" s="48">
        <v>-20</v>
      </c>
      <c r="F243" s="47" t="s">
        <v>43</v>
      </c>
      <c r="G243" s="47" t="s">
        <v>27</v>
      </c>
      <c r="H243" s="49" t="s">
        <v>69</v>
      </c>
    </row>
    <row r="244" spans="1:8" x14ac:dyDescent="0.3">
      <c r="A244" s="47" t="s">
        <v>47</v>
      </c>
      <c r="B244" s="47" t="s">
        <v>55</v>
      </c>
      <c r="C244" s="47" t="s">
        <v>39</v>
      </c>
      <c r="D244" s="47" t="s">
        <v>12</v>
      </c>
      <c r="E244" s="48">
        <v>-70</v>
      </c>
      <c r="F244" s="47" t="s">
        <v>13</v>
      </c>
      <c r="G244" s="47" t="s">
        <v>16</v>
      </c>
      <c r="H244" s="49" t="s">
        <v>70</v>
      </c>
    </row>
    <row r="245" spans="1:8" x14ac:dyDescent="0.3">
      <c r="A245" s="47" t="s">
        <v>47</v>
      </c>
      <c r="B245" s="47" t="s">
        <v>55</v>
      </c>
      <c r="C245" s="47" t="s">
        <v>39</v>
      </c>
      <c r="D245" s="47" t="s">
        <v>12</v>
      </c>
      <c r="E245" s="48">
        <v>-70</v>
      </c>
      <c r="F245" s="47" t="s">
        <v>13</v>
      </c>
      <c r="G245" s="47" t="s">
        <v>23</v>
      </c>
      <c r="H245" s="49" t="s">
        <v>70</v>
      </c>
    </row>
    <row r="246" spans="1:8" x14ac:dyDescent="0.3">
      <c r="A246" s="47" t="s">
        <v>47</v>
      </c>
      <c r="B246" s="47" t="s">
        <v>55</v>
      </c>
      <c r="C246" s="47" t="s">
        <v>39</v>
      </c>
      <c r="D246" s="47" t="s">
        <v>12</v>
      </c>
      <c r="E246" s="48">
        <v>-70</v>
      </c>
      <c r="F246" s="47" t="s">
        <v>13</v>
      </c>
      <c r="G246" s="47" t="s">
        <v>53</v>
      </c>
      <c r="H246" s="49" t="s">
        <v>70</v>
      </c>
    </row>
    <row r="247" spans="1:8" x14ac:dyDescent="0.3">
      <c r="A247" s="47" t="s">
        <v>47</v>
      </c>
      <c r="B247" s="47" t="s">
        <v>55</v>
      </c>
      <c r="C247" s="47" t="s">
        <v>39</v>
      </c>
      <c r="D247" s="47" t="s">
        <v>12</v>
      </c>
      <c r="E247" s="48">
        <v>-560</v>
      </c>
      <c r="F247" s="47" t="s">
        <v>37</v>
      </c>
      <c r="G247" s="47" t="s">
        <v>50</v>
      </c>
      <c r="H247" s="49" t="s">
        <v>70</v>
      </c>
    </row>
    <row r="248" spans="1:8" x14ac:dyDescent="0.3">
      <c r="A248" s="47" t="s">
        <v>47</v>
      </c>
      <c r="B248" s="47" t="s">
        <v>55</v>
      </c>
      <c r="C248" s="47" t="s">
        <v>39</v>
      </c>
      <c r="D248" s="47" t="s">
        <v>12</v>
      </c>
      <c r="E248" s="48">
        <v>-630</v>
      </c>
      <c r="F248" s="47" t="s">
        <v>37</v>
      </c>
      <c r="G248" s="47" t="s">
        <v>14</v>
      </c>
      <c r="H248" s="49" t="s">
        <v>70</v>
      </c>
    </row>
    <row r="249" spans="1:8" x14ac:dyDescent="0.3">
      <c r="A249" s="47" t="s">
        <v>47</v>
      </c>
      <c r="B249" s="47" t="s">
        <v>55</v>
      </c>
      <c r="C249" s="47" t="s">
        <v>39</v>
      </c>
      <c r="D249" s="47" t="s">
        <v>12</v>
      </c>
      <c r="E249" s="48">
        <v>-630</v>
      </c>
      <c r="F249" s="47" t="s">
        <v>37</v>
      </c>
      <c r="G249" s="47" t="s">
        <v>16</v>
      </c>
      <c r="H249" s="49" t="s">
        <v>70</v>
      </c>
    </row>
    <row r="250" spans="1:8" x14ac:dyDescent="0.3">
      <c r="A250" s="47" t="s">
        <v>47</v>
      </c>
      <c r="B250" s="47" t="s">
        <v>55</v>
      </c>
      <c r="C250" s="47" t="s">
        <v>39</v>
      </c>
      <c r="D250" s="47" t="s">
        <v>12</v>
      </c>
      <c r="E250" s="48">
        <v>-910</v>
      </c>
      <c r="F250" s="47" t="s">
        <v>37</v>
      </c>
      <c r="G250" s="47" t="s">
        <v>18</v>
      </c>
      <c r="H250" s="49" t="s">
        <v>70</v>
      </c>
    </row>
    <row r="251" spans="1:8" x14ac:dyDescent="0.3">
      <c r="A251" s="47" t="s">
        <v>47</v>
      </c>
      <c r="B251" s="47" t="s">
        <v>55</v>
      </c>
      <c r="C251" s="47" t="s">
        <v>39</v>
      </c>
      <c r="D251" s="47" t="s">
        <v>12</v>
      </c>
      <c r="E251" s="48">
        <v>-840</v>
      </c>
      <c r="F251" s="47" t="s">
        <v>37</v>
      </c>
      <c r="G251" s="47" t="s">
        <v>21</v>
      </c>
      <c r="H251" s="49" t="s">
        <v>70</v>
      </c>
    </row>
    <row r="252" spans="1:8" x14ac:dyDescent="0.3">
      <c r="A252" s="47" t="s">
        <v>47</v>
      </c>
      <c r="B252" s="47" t="s">
        <v>55</v>
      </c>
      <c r="C252" s="47" t="s">
        <v>39</v>
      </c>
      <c r="D252" s="47" t="s">
        <v>12</v>
      </c>
      <c r="E252" s="48">
        <v>-770</v>
      </c>
      <c r="F252" s="47" t="s">
        <v>37</v>
      </c>
      <c r="G252" s="47" t="s">
        <v>23</v>
      </c>
      <c r="H252" s="49" t="s">
        <v>70</v>
      </c>
    </row>
    <row r="253" spans="1:8" x14ac:dyDescent="0.3">
      <c r="A253" s="47" t="s">
        <v>47</v>
      </c>
      <c r="B253" s="47" t="s">
        <v>55</v>
      </c>
      <c r="C253" s="47" t="s">
        <v>39</v>
      </c>
      <c r="D253" s="47" t="s">
        <v>12</v>
      </c>
      <c r="E253" s="48">
        <v>-700</v>
      </c>
      <c r="F253" s="47" t="s">
        <v>37</v>
      </c>
      <c r="G253" s="47" t="s">
        <v>95</v>
      </c>
      <c r="H253" s="49" t="s">
        <v>70</v>
      </c>
    </row>
    <row r="254" spans="1:8" x14ac:dyDescent="0.3">
      <c r="A254" s="47" t="s">
        <v>47</v>
      </c>
      <c r="B254" s="47" t="s">
        <v>55</v>
      </c>
      <c r="C254" s="47" t="s">
        <v>39</v>
      </c>
      <c r="D254" s="47" t="s">
        <v>12</v>
      </c>
      <c r="E254" s="48">
        <v>-1260</v>
      </c>
      <c r="F254" s="47" t="s">
        <v>37</v>
      </c>
      <c r="G254" s="47" t="s">
        <v>52</v>
      </c>
      <c r="H254" s="49" t="s">
        <v>70</v>
      </c>
    </row>
    <row r="255" spans="1:8" x14ac:dyDescent="0.3">
      <c r="A255" s="47" t="s">
        <v>47</v>
      </c>
      <c r="B255" s="47" t="s">
        <v>55</v>
      </c>
      <c r="C255" s="47" t="s">
        <v>39</v>
      </c>
      <c r="D255" s="47" t="s">
        <v>12</v>
      </c>
      <c r="E255" s="48">
        <v>-560</v>
      </c>
      <c r="F255" s="47" t="s">
        <v>37</v>
      </c>
      <c r="G255" s="47" t="s">
        <v>53</v>
      </c>
      <c r="H255" s="49" t="s">
        <v>70</v>
      </c>
    </row>
    <row r="256" spans="1:8" x14ac:dyDescent="0.3">
      <c r="A256" s="47" t="s">
        <v>47</v>
      </c>
      <c r="B256" s="47" t="s">
        <v>55</v>
      </c>
      <c r="C256" s="47" t="s">
        <v>39</v>
      </c>
      <c r="D256" s="47" t="s">
        <v>12</v>
      </c>
      <c r="E256" s="48">
        <v>-700</v>
      </c>
      <c r="F256" s="47" t="s">
        <v>37</v>
      </c>
      <c r="G256" s="47" t="s">
        <v>25</v>
      </c>
      <c r="H256" s="49" t="s">
        <v>70</v>
      </c>
    </row>
    <row r="257" spans="1:8" x14ac:dyDescent="0.3">
      <c r="A257" s="47" t="s">
        <v>47</v>
      </c>
      <c r="B257" s="47" t="s">
        <v>55</v>
      </c>
      <c r="C257" s="47" t="s">
        <v>39</v>
      </c>
      <c r="D257" s="47" t="s">
        <v>12</v>
      </c>
      <c r="E257" s="48">
        <v>-490</v>
      </c>
      <c r="F257" s="47" t="s">
        <v>37</v>
      </c>
      <c r="G257" s="47" t="s">
        <v>27</v>
      </c>
      <c r="H257" s="49" t="s">
        <v>70</v>
      </c>
    </row>
    <row r="258" spans="1:8" x14ac:dyDescent="0.3">
      <c r="A258" s="47" t="s">
        <v>47</v>
      </c>
      <c r="B258" s="47" t="s">
        <v>55</v>
      </c>
      <c r="C258" s="47" t="s">
        <v>39</v>
      </c>
      <c r="D258" s="47" t="s">
        <v>12</v>
      </c>
      <c r="E258" s="48">
        <v>-700</v>
      </c>
      <c r="F258" s="47" t="s">
        <v>37</v>
      </c>
      <c r="G258" s="47" t="s">
        <v>29</v>
      </c>
      <c r="H258" s="49" t="s">
        <v>70</v>
      </c>
    </row>
    <row r="259" spans="1:8" x14ac:dyDescent="0.3">
      <c r="A259" s="47" t="s">
        <v>47</v>
      </c>
      <c r="B259" s="47" t="s">
        <v>55</v>
      </c>
      <c r="C259" s="47" t="s">
        <v>40</v>
      </c>
      <c r="D259" s="47" t="s">
        <v>12</v>
      </c>
      <c r="E259" s="48">
        <v>-70</v>
      </c>
      <c r="F259" s="47" t="s">
        <v>13</v>
      </c>
      <c r="G259" s="47" t="s">
        <v>14</v>
      </c>
      <c r="H259" s="49" t="s">
        <v>71</v>
      </c>
    </row>
    <row r="260" spans="1:8" x14ac:dyDescent="0.3">
      <c r="A260" s="47" t="s">
        <v>47</v>
      </c>
      <c r="B260" s="47" t="s">
        <v>55</v>
      </c>
      <c r="C260" s="47" t="s">
        <v>40</v>
      </c>
      <c r="D260" s="47" t="s">
        <v>12</v>
      </c>
      <c r="E260" s="48">
        <v>-140</v>
      </c>
      <c r="F260" s="47" t="s">
        <v>13</v>
      </c>
      <c r="G260" s="47" t="s">
        <v>18</v>
      </c>
      <c r="H260" s="49" t="s">
        <v>71</v>
      </c>
    </row>
    <row r="261" spans="1:8" x14ac:dyDescent="0.3">
      <c r="A261" s="47" t="s">
        <v>47</v>
      </c>
      <c r="B261" s="47" t="s">
        <v>55</v>
      </c>
      <c r="C261" s="47" t="s">
        <v>40</v>
      </c>
      <c r="D261" s="47" t="s">
        <v>12</v>
      </c>
      <c r="E261" s="48">
        <v>-70</v>
      </c>
      <c r="F261" s="47" t="s">
        <v>13</v>
      </c>
      <c r="G261" s="47" t="s">
        <v>52</v>
      </c>
      <c r="H261" s="49" t="s">
        <v>71</v>
      </c>
    </row>
    <row r="262" spans="1:8" x14ac:dyDescent="0.3">
      <c r="A262" s="47" t="s">
        <v>47</v>
      </c>
      <c r="B262" s="47" t="s">
        <v>55</v>
      </c>
      <c r="C262" s="47" t="s">
        <v>40</v>
      </c>
      <c r="D262" s="47" t="s">
        <v>12</v>
      </c>
      <c r="E262" s="48">
        <v>-140</v>
      </c>
      <c r="F262" s="47" t="s">
        <v>13</v>
      </c>
      <c r="G262" s="47" t="s">
        <v>27</v>
      </c>
      <c r="H262" s="49" t="s">
        <v>71</v>
      </c>
    </row>
    <row r="263" spans="1:8" x14ac:dyDescent="0.3">
      <c r="A263" s="47" t="s">
        <v>47</v>
      </c>
      <c r="B263" s="47" t="s">
        <v>55</v>
      </c>
      <c r="C263" s="47" t="s">
        <v>40</v>
      </c>
      <c r="D263" s="47" t="s">
        <v>12</v>
      </c>
      <c r="E263" s="48">
        <v>-560</v>
      </c>
      <c r="F263" s="47" t="s">
        <v>37</v>
      </c>
      <c r="G263" s="47" t="s">
        <v>50</v>
      </c>
      <c r="H263" s="49" t="s">
        <v>71</v>
      </c>
    </row>
    <row r="264" spans="1:8" x14ac:dyDescent="0.3">
      <c r="A264" s="47" t="s">
        <v>47</v>
      </c>
      <c r="B264" s="47" t="s">
        <v>55</v>
      </c>
      <c r="C264" s="47" t="s">
        <v>40</v>
      </c>
      <c r="D264" s="47" t="s">
        <v>12</v>
      </c>
      <c r="E264" s="48">
        <v>-210</v>
      </c>
      <c r="F264" s="47" t="s">
        <v>37</v>
      </c>
      <c r="G264" s="47" t="s">
        <v>14</v>
      </c>
      <c r="H264" s="49" t="s">
        <v>71</v>
      </c>
    </row>
    <row r="265" spans="1:8" x14ac:dyDescent="0.3">
      <c r="A265" s="47" t="s">
        <v>47</v>
      </c>
      <c r="B265" s="47" t="s">
        <v>55</v>
      </c>
      <c r="C265" s="47" t="s">
        <v>40</v>
      </c>
      <c r="D265" s="47" t="s">
        <v>12</v>
      </c>
      <c r="E265" s="48">
        <v>-420</v>
      </c>
      <c r="F265" s="47" t="s">
        <v>37</v>
      </c>
      <c r="G265" s="47" t="s">
        <v>16</v>
      </c>
      <c r="H265" s="49" t="s">
        <v>71</v>
      </c>
    </row>
    <row r="266" spans="1:8" x14ac:dyDescent="0.3">
      <c r="A266" s="47" t="s">
        <v>47</v>
      </c>
      <c r="B266" s="47" t="s">
        <v>55</v>
      </c>
      <c r="C266" s="47" t="s">
        <v>40</v>
      </c>
      <c r="D266" s="47" t="s">
        <v>12</v>
      </c>
      <c r="E266" s="48">
        <v>-1820</v>
      </c>
      <c r="F266" s="47" t="s">
        <v>37</v>
      </c>
      <c r="G266" s="47" t="s">
        <v>18</v>
      </c>
      <c r="H266" s="49" t="s">
        <v>71</v>
      </c>
    </row>
    <row r="267" spans="1:8" x14ac:dyDescent="0.3">
      <c r="A267" s="47" t="s">
        <v>47</v>
      </c>
      <c r="B267" s="47" t="s">
        <v>55</v>
      </c>
      <c r="C267" s="47" t="s">
        <v>40</v>
      </c>
      <c r="D267" s="47" t="s">
        <v>12</v>
      </c>
      <c r="E267" s="48">
        <v>-2380</v>
      </c>
      <c r="F267" s="47" t="s">
        <v>37</v>
      </c>
      <c r="G267" s="47" t="s">
        <v>21</v>
      </c>
      <c r="H267" s="49" t="s">
        <v>71</v>
      </c>
    </row>
    <row r="268" spans="1:8" x14ac:dyDescent="0.3">
      <c r="A268" s="47" t="s">
        <v>47</v>
      </c>
      <c r="B268" s="47" t="s">
        <v>55</v>
      </c>
      <c r="C268" s="47" t="s">
        <v>40</v>
      </c>
      <c r="D268" s="47" t="s">
        <v>12</v>
      </c>
      <c r="E268" s="48">
        <v>-420</v>
      </c>
      <c r="F268" s="47" t="s">
        <v>37</v>
      </c>
      <c r="G268" s="47" t="s">
        <v>23</v>
      </c>
      <c r="H268" s="49" t="s">
        <v>71</v>
      </c>
    </row>
    <row r="269" spans="1:8" x14ac:dyDescent="0.3">
      <c r="A269" s="47" t="s">
        <v>47</v>
      </c>
      <c r="B269" s="47" t="s">
        <v>55</v>
      </c>
      <c r="C269" s="47" t="s">
        <v>40</v>
      </c>
      <c r="D269" s="47" t="s">
        <v>12</v>
      </c>
      <c r="E269" s="48">
        <v>-560</v>
      </c>
      <c r="F269" s="47" t="s">
        <v>37</v>
      </c>
      <c r="G269" s="47" t="s">
        <v>95</v>
      </c>
      <c r="H269" s="49" t="s">
        <v>71</v>
      </c>
    </row>
    <row r="270" spans="1:8" x14ac:dyDescent="0.3">
      <c r="A270" s="47" t="s">
        <v>47</v>
      </c>
      <c r="B270" s="47" t="s">
        <v>55</v>
      </c>
      <c r="C270" s="47" t="s">
        <v>40</v>
      </c>
      <c r="D270" s="47" t="s">
        <v>12</v>
      </c>
      <c r="E270" s="48">
        <v>-1890</v>
      </c>
      <c r="F270" s="47" t="s">
        <v>37</v>
      </c>
      <c r="G270" s="47" t="s">
        <v>52</v>
      </c>
      <c r="H270" s="49" t="s">
        <v>71</v>
      </c>
    </row>
    <row r="271" spans="1:8" x14ac:dyDescent="0.3">
      <c r="A271" s="47" t="s">
        <v>47</v>
      </c>
      <c r="B271" s="47" t="s">
        <v>55</v>
      </c>
      <c r="C271" s="47" t="s">
        <v>40</v>
      </c>
      <c r="D271" s="47" t="s">
        <v>12</v>
      </c>
      <c r="E271" s="48">
        <v>-70</v>
      </c>
      <c r="F271" s="47" t="s">
        <v>37</v>
      </c>
      <c r="G271" s="47" t="s">
        <v>53</v>
      </c>
      <c r="H271" s="49" t="s">
        <v>71</v>
      </c>
    </row>
    <row r="272" spans="1:8" x14ac:dyDescent="0.3">
      <c r="A272" s="47" t="s">
        <v>47</v>
      </c>
      <c r="B272" s="47" t="s">
        <v>55</v>
      </c>
      <c r="C272" s="47" t="s">
        <v>40</v>
      </c>
      <c r="D272" s="47" t="s">
        <v>12</v>
      </c>
      <c r="E272" s="48">
        <v>-770</v>
      </c>
      <c r="F272" s="47" t="s">
        <v>37</v>
      </c>
      <c r="G272" s="47" t="s">
        <v>25</v>
      </c>
      <c r="H272" s="49" t="s">
        <v>71</v>
      </c>
    </row>
    <row r="273" spans="1:8" x14ac:dyDescent="0.3">
      <c r="A273" s="47" t="s">
        <v>47</v>
      </c>
      <c r="B273" s="47" t="s">
        <v>55</v>
      </c>
      <c r="C273" s="47" t="s">
        <v>40</v>
      </c>
      <c r="D273" s="47" t="s">
        <v>12</v>
      </c>
      <c r="E273" s="48">
        <v>-350</v>
      </c>
      <c r="F273" s="47" t="s">
        <v>37</v>
      </c>
      <c r="G273" s="47" t="s">
        <v>27</v>
      </c>
      <c r="H273" s="49" t="s">
        <v>71</v>
      </c>
    </row>
    <row r="274" spans="1:8" x14ac:dyDescent="0.3">
      <c r="A274" s="47" t="s">
        <v>47</v>
      </c>
      <c r="B274" s="47" t="s">
        <v>55</v>
      </c>
      <c r="C274" s="47" t="s">
        <v>40</v>
      </c>
      <c r="D274" s="47" t="s">
        <v>12</v>
      </c>
      <c r="E274" s="48">
        <v>-350</v>
      </c>
      <c r="F274" s="47" t="s">
        <v>37</v>
      </c>
      <c r="G274" s="47" t="s">
        <v>29</v>
      </c>
      <c r="H274" s="49" t="s">
        <v>71</v>
      </c>
    </row>
    <row r="275" spans="1:8" x14ac:dyDescent="0.3">
      <c r="A275" s="47" t="s">
        <v>47</v>
      </c>
      <c r="B275" s="47" t="s">
        <v>55</v>
      </c>
      <c r="C275" s="47" t="s">
        <v>41</v>
      </c>
      <c r="D275" s="47" t="s">
        <v>12</v>
      </c>
      <c r="E275" s="48">
        <v>-70</v>
      </c>
      <c r="F275" s="47" t="s">
        <v>13</v>
      </c>
      <c r="G275" s="47" t="s">
        <v>16</v>
      </c>
      <c r="H275" s="49" t="s">
        <v>72</v>
      </c>
    </row>
    <row r="276" spans="1:8" x14ac:dyDescent="0.3">
      <c r="A276" s="47" t="s">
        <v>47</v>
      </c>
      <c r="B276" s="47" t="s">
        <v>55</v>
      </c>
      <c r="C276" s="47" t="s">
        <v>41</v>
      </c>
      <c r="D276" s="47" t="s">
        <v>12</v>
      </c>
      <c r="E276" s="48">
        <v>-70</v>
      </c>
      <c r="F276" s="47" t="s">
        <v>13</v>
      </c>
      <c r="G276" s="47" t="s">
        <v>25</v>
      </c>
      <c r="H276" s="49" t="s">
        <v>72</v>
      </c>
    </row>
    <row r="277" spans="1:8" x14ac:dyDescent="0.3">
      <c r="A277" s="47" t="s">
        <v>47</v>
      </c>
      <c r="B277" s="47" t="s">
        <v>55</v>
      </c>
      <c r="C277" s="47" t="s">
        <v>41</v>
      </c>
      <c r="D277" s="47" t="s">
        <v>12</v>
      </c>
      <c r="E277" s="48">
        <v>-70</v>
      </c>
      <c r="F277" s="47" t="s">
        <v>37</v>
      </c>
      <c r="G277" s="47" t="s">
        <v>50</v>
      </c>
      <c r="H277" s="49" t="s">
        <v>72</v>
      </c>
    </row>
    <row r="278" spans="1:8" x14ac:dyDescent="0.3">
      <c r="A278" s="47" t="s">
        <v>47</v>
      </c>
      <c r="B278" s="47" t="s">
        <v>55</v>
      </c>
      <c r="C278" s="47" t="s">
        <v>41</v>
      </c>
      <c r="D278" s="47" t="s">
        <v>12</v>
      </c>
      <c r="E278" s="48">
        <v>0</v>
      </c>
      <c r="F278" s="47" t="s">
        <v>37</v>
      </c>
      <c r="G278" s="47" t="s">
        <v>16</v>
      </c>
      <c r="H278" s="49" t="s">
        <v>72</v>
      </c>
    </row>
    <row r="279" spans="1:8" x14ac:dyDescent="0.3">
      <c r="A279" s="47" t="s">
        <v>47</v>
      </c>
      <c r="B279" s="47" t="s">
        <v>55</v>
      </c>
      <c r="C279" s="47" t="s">
        <v>41</v>
      </c>
      <c r="D279" s="47" t="s">
        <v>12</v>
      </c>
      <c r="E279" s="48">
        <v>-70</v>
      </c>
      <c r="F279" s="47" t="s">
        <v>37</v>
      </c>
      <c r="G279" s="47" t="s">
        <v>23</v>
      </c>
      <c r="H279" s="49" t="s">
        <v>72</v>
      </c>
    </row>
    <row r="280" spans="1:8" x14ac:dyDescent="0.3">
      <c r="A280" s="47" t="s">
        <v>47</v>
      </c>
      <c r="B280" s="47" t="s">
        <v>55</v>
      </c>
      <c r="C280" s="47" t="s">
        <v>41</v>
      </c>
      <c r="D280" s="47" t="s">
        <v>12</v>
      </c>
      <c r="E280" s="48">
        <v>-70</v>
      </c>
      <c r="F280" s="47" t="s">
        <v>37</v>
      </c>
      <c r="G280" s="47" t="s">
        <v>52</v>
      </c>
      <c r="H280" s="49" t="s">
        <v>72</v>
      </c>
    </row>
    <row r="281" spans="1:8" x14ac:dyDescent="0.3">
      <c r="A281" s="47" t="s">
        <v>47</v>
      </c>
      <c r="B281" s="47" t="s">
        <v>55</v>
      </c>
      <c r="C281" s="47" t="s">
        <v>41</v>
      </c>
      <c r="D281" s="47" t="s">
        <v>12</v>
      </c>
      <c r="E281" s="48">
        <v>-70</v>
      </c>
      <c r="F281" s="47" t="s">
        <v>37</v>
      </c>
      <c r="G281" s="47" t="s">
        <v>25</v>
      </c>
      <c r="H281" s="49" t="s">
        <v>72</v>
      </c>
    </row>
    <row r="282" spans="1:8" x14ac:dyDescent="0.3">
      <c r="A282" s="47" t="s">
        <v>47</v>
      </c>
      <c r="B282" s="47" t="s">
        <v>55</v>
      </c>
      <c r="C282" s="47" t="s">
        <v>42</v>
      </c>
      <c r="D282" s="47" t="s">
        <v>12</v>
      </c>
      <c r="E282" s="48">
        <v>-100</v>
      </c>
      <c r="F282" s="47" t="s">
        <v>37</v>
      </c>
      <c r="G282" s="47" t="s">
        <v>50</v>
      </c>
      <c r="H282" s="49" t="s">
        <v>73</v>
      </c>
    </row>
    <row r="283" spans="1:8" x14ac:dyDescent="0.3">
      <c r="A283" s="47" t="s">
        <v>47</v>
      </c>
      <c r="B283" s="47" t="s">
        <v>55</v>
      </c>
      <c r="C283" s="47" t="s">
        <v>42</v>
      </c>
      <c r="D283" s="47" t="s">
        <v>12</v>
      </c>
      <c r="E283" s="48">
        <v>-210</v>
      </c>
      <c r="F283" s="47" t="s">
        <v>37</v>
      </c>
      <c r="G283" s="47" t="s">
        <v>14</v>
      </c>
      <c r="H283" s="49" t="s">
        <v>73</v>
      </c>
    </row>
    <row r="284" spans="1:8" x14ac:dyDescent="0.3">
      <c r="A284" s="47" t="s">
        <v>47</v>
      </c>
      <c r="B284" s="47" t="s">
        <v>55</v>
      </c>
      <c r="C284" s="47" t="s">
        <v>42</v>
      </c>
      <c r="D284" s="47" t="s">
        <v>12</v>
      </c>
      <c r="E284" s="48">
        <v>-70</v>
      </c>
      <c r="F284" s="47" t="s">
        <v>37</v>
      </c>
      <c r="G284" s="47" t="s">
        <v>21</v>
      </c>
      <c r="H284" s="49" t="s">
        <v>73</v>
      </c>
    </row>
    <row r="285" spans="1:8" x14ac:dyDescent="0.3">
      <c r="A285" s="47" t="s">
        <v>47</v>
      </c>
      <c r="B285" s="47" t="s">
        <v>55</v>
      </c>
      <c r="C285" s="47" t="s">
        <v>42</v>
      </c>
      <c r="D285" s="47" t="s">
        <v>12</v>
      </c>
      <c r="E285" s="48">
        <v>-70</v>
      </c>
      <c r="F285" s="47" t="s">
        <v>37</v>
      </c>
      <c r="G285" s="47" t="s">
        <v>23</v>
      </c>
      <c r="H285" s="49" t="s">
        <v>73</v>
      </c>
    </row>
    <row r="286" spans="1:8" x14ac:dyDescent="0.3">
      <c r="A286" s="47" t="s">
        <v>47</v>
      </c>
      <c r="B286" s="47" t="s">
        <v>55</v>
      </c>
      <c r="C286" s="47" t="s">
        <v>42</v>
      </c>
      <c r="D286" s="47" t="s">
        <v>12</v>
      </c>
      <c r="E286" s="48">
        <v>-300</v>
      </c>
      <c r="F286" s="47" t="s">
        <v>37</v>
      </c>
      <c r="G286" s="47" t="s">
        <v>52</v>
      </c>
      <c r="H286" s="49" t="s">
        <v>73</v>
      </c>
    </row>
    <row r="287" spans="1:8" x14ac:dyDescent="0.3">
      <c r="A287" s="47" t="s">
        <v>47</v>
      </c>
      <c r="B287" s="47" t="s">
        <v>55</v>
      </c>
      <c r="C287" s="47" t="s">
        <v>42</v>
      </c>
      <c r="D287" s="47" t="s">
        <v>12</v>
      </c>
      <c r="E287" s="48">
        <v>-70</v>
      </c>
      <c r="F287" s="47" t="s">
        <v>37</v>
      </c>
      <c r="G287" s="47" t="s">
        <v>27</v>
      </c>
      <c r="H287" s="49" t="s">
        <v>73</v>
      </c>
    </row>
    <row r="288" spans="1:8" x14ac:dyDescent="0.3">
      <c r="A288" s="47" t="s">
        <v>47</v>
      </c>
      <c r="B288" s="47" t="s">
        <v>55</v>
      </c>
      <c r="C288" s="47" t="s">
        <v>42</v>
      </c>
      <c r="D288" s="47" t="s">
        <v>12</v>
      </c>
      <c r="E288" s="48">
        <v>-140</v>
      </c>
      <c r="F288" s="47" t="s">
        <v>37</v>
      </c>
      <c r="G288" s="47" t="s">
        <v>29</v>
      </c>
      <c r="H288" s="49" t="s">
        <v>73</v>
      </c>
    </row>
    <row r="289" spans="1:8" x14ac:dyDescent="0.3">
      <c r="A289" s="47" t="s">
        <v>47</v>
      </c>
      <c r="B289" s="47" t="s">
        <v>55</v>
      </c>
      <c r="C289" s="47" t="s">
        <v>74</v>
      </c>
      <c r="D289" s="47" t="s">
        <v>12</v>
      </c>
      <c r="E289" s="48">
        <v>80.84</v>
      </c>
      <c r="F289" s="47" t="s">
        <v>37</v>
      </c>
      <c r="G289" s="47" t="s">
        <v>50</v>
      </c>
      <c r="H289" s="49" t="s">
        <v>75</v>
      </c>
    </row>
    <row r="290" spans="1:8" x14ac:dyDescent="0.3">
      <c r="A290" s="47" t="s">
        <v>47</v>
      </c>
      <c r="B290" s="47" t="s">
        <v>55</v>
      </c>
      <c r="C290" s="47" t="s">
        <v>74</v>
      </c>
      <c r="D290" s="47" t="s">
        <v>12</v>
      </c>
      <c r="E290" s="48">
        <v>-80.84</v>
      </c>
      <c r="F290" s="47" t="s">
        <v>37</v>
      </c>
      <c r="G290" s="47" t="s">
        <v>14</v>
      </c>
      <c r="H290" s="49" t="s">
        <v>75</v>
      </c>
    </row>
    <row r="291" spans="1:8" x14ac:dyDescent="0.3">
      <c r="A291" s="47" t="s">
        <v>47</v>
      </c>
      <c r="B291" s="47" t="s">
        <v>55</v>
      </c>
      <c r="C291" s="47" t="s">
        <v>74</v>
      </c>
      <c r="D291" s="47" t="s">
        <v>12</v>
      </c>
      <c r="E291" s="48">
        <v>-80.84</v>
      </c>
      <c r="F291" s="47" t="s">
        <v>37</v>
      </c>
      <c r="G291" s="47" t="s">
        <v>21</v>
      </c>
      <c r="H291" s="49" t="s">
        <v>75</v>
      </c>
    </row>
    <row r="292" spans="1:8" x14ac:dyDescent="0.3">
      <c r="A292" s="47" t="s">
        <v>47</v>
      </c>
      <c r="B292" s="47" t="s">
        <v>55</v>
      </c>
      <c r="C292" s="47" t="s">
        <v>74</v>
      </c>
      <c r="D292" s="47" t="s">
        <v>12</v>
      </c>
      <c r="E292" s="48">
        <v>-80.84</v>
      </c>
      <c r="F292" s="47" t="s">
        <v>37</v>
      </c>
      <c r="G292" s="47" t="s">
        <v>23</v>
      </c>
      <c r="H292" s="49" t="s">
        <v>75</v>
      </c>
    </row>
    <row r="293" spans="1:8" x14ac:dyDescent="0.3">
      <c r="A293" s="47" t="s">
        <v>47</v>
      </c>
      <c r="B293" s="47" t="s">
        <v>55</v>
      </c>
      <c r="C293" s="47" t="s">
        <v>74</v>
      </c>
      <c r="D293" s="47" t="s">
        <v>12</v>
      </c>
      <c r="E293" s="48">
        <v>-80.84</v>
      </c>
      <c r="F293" s="47" t="s">
        <v>37</v>
      </c>
      <c r="G293" s="47" t="s">
        <v>95</v>
      </c>
      <c r="H293" s="49" t="s">
        <v>75</v>
      </c>
    </row>
    <row r="294" spans="1:8" x14ac:dyDescent="0.3">
      <c r="A294" s="47" t="s">
        <v>47</v>
      </c>
      <c r="B294" s="47" t="s">
        <v>55</v>
      </c>
      <c r="C294" s="47" t="s">
        <v>74</v>
      </c>
      <c r="D294" s="47" t="s">
        <v>12</v>
      </c>
      <c r="E294" s="48">
        <v>-161.68</v>
      </c>
      <c r="F294" s="47" t="s">
        <v>37</v>
      </c>
      <c r="G294" s="47" t="s">
        <v>52</v>
      </c>
      <c r="H294" s="49" t="s">
        <v>75</v>
      </c>
    </row>
    <row r="295" spans="1:8" x14ac:dyDescent="0.3">
      <c r="A295" s="47" t="s">
        <v>47</v>
      </c>
      <c r="B295" s="47" t="s">
        <v>55</v>
      </c>
      <c r="C295" s="47" t="s">
        <v>74</v>
      </c>
      <c r="D295" s="47" t="s">
        <v>12</v>
      </c>
      <c r="E295" s="48">
        <v>-80.84</v>
      </c>
      <c r="F295" s="47" t="s">
        <v>37</v>
      </c>
      <c r="G295" s="47" t="s">
        <v>53</v>
      </c>
      <c r="H295" s="49" t="s">
        <v>75</v>
      </c>
    </row>
    <row r="296" spans="1:8" x14ac:dyDescent="0.3">
      <c r="A296" s="47" t="s">
        <v>47</v>
      </c>
      <c r="B296" s="47" t="s">
        <v>55</v>
      </c>
      <c r="C296" s="47" t="s">
        <v>74</v>
      </c>
      <c r="D296" s="47" t="s">
        <v>12</v>
      </c>
      <c r="E296" s="48">
        <v>-161.68</v>
      </c>
      <c r="F296" s="47" t="s">
        <v>37</v>
      </c>
      <c r="G296" s="47" t="s">
        <v>27</v>
      </c>
      <c r="H296" s="49" t="s">
        <v>75</v>
      </c>
    </row>
    <row r="297" spans="1:8" x14ac:dyDescent="0.3">
      <c r="A297" s="47" t="s">
        <v>47</v>
      </c>
      <c r="B297" s="47" t="s">
        <v>55</v>
      </c>
      <c r="C297" s="47" t="s">
        <v>76</v>
      </c>
      <c r="D297" s="47" t="s">
        <v>12</v>
      </c>
      <c r="E297" s="48">
        <v>-75</v>
      </c>
      <c r="F297" s="47" t="s">
        <v>37</v>
      </c>
      <c r="G297" s="47" t="s">
        <v>14</v>
      </c>
      <c r="H297" s="49" t="s">
        <v>77</v>
      </c>
    </row>
    <row r="298" spans="1:8" x14ac:dyDescent="0.3">
      <c r="A298" s="47" t="s">
        <v>47</v>
      </c>
      <c r="B298" s="47" t="s">
        <v>55</v>
      </c>
      <c r="C298" s="47" t="s">
        <v>76</v>
      </c>
      <c r="D298" s="47" t="s">
        <v>12</v>
      </c>
      <c r="E298" s="48">
        <v>30</v>
      </c>
      <c r="F298" s="47" t="s">
        <v>37</v>
      </c>
      <c r="G298" s="47" t="s">
        <v>16</v>
      </c>
      <c r="H298" s="49" t="s">
        <v>77</v>
      </c>
    </row>
    <row r="299" spans="1:8" x14ac:dyDescent="0.3">
      <c r="A299" s="47" t="s">
        <v>47</v>
      </c>
      <c r="B299" s="47" t="s">
        <v>55</v>
      </c>
      <c r="C299" s="47" t="s">
        <v>76</v>
      </c>
      <c r="D299" s="47" t="s">
        <v>12</v>
      </c>
      <c r="E299" s="48">
        <v>-120</v>
      </c>
      <c r="F299" s="47" t="s">
        <v>37</v>
      </c>
      <c r="G299" s="47" t="s">
        <v>23</v>
      </c>
      <c r="H299" s="49" t="s">
        <v>77</v>
      </c>
    </row>
    <row r="300" spans="1:8" x14ac:dyDescent="0.3">
      <c r="A300" s="47" t="s">
        <v>47</v>
      </c>
      <c r="B300" s="47" t="s">
        <v>55</v>
      </c>
      <c r="C300" s="47" t="s">
        <v>76</v>
      </c>
      <c r="D300" s="47" t="s">
        <v>12</v>
      </c>
      <c r="E300" s="48">
        <v>-135</v>
      </c>
      <c r="F300" s="47" t="s">
        <v>37</v>
      </c>
      <c r="G300" s="47" t="s">
        <v>25</v>
      </c>
      <c r="H300" s="49" t="s">
        <v>77</v>
      </c>
    </row>
    <row r="301" spans="1:8" x14ac:dyDescent="0.3">
      <c r="A301" s="47" t="s">
        <v>47</v>
      </c>
      <c r="B301" s="47" t="s">
        <v>55</v>
      </c>
      <c r="C301" s="47" t="s">
        <v>76</v>
      </c>
      <c r="D301" s="47" t="s">
        <v>12</v>
      </c>
      <c r="E301" s="48">
        <v>-45</v>
      </c>
      <c r="F301" s="47" t="s">
        <v>37</v>
      </c>
      <c r="G301" s="47" t="s">
        <v>27</v>
      </c>
      <c r="H301" s="49" t="s">
        <v>77</v>
      </c>
    </row>
    <row r="302" spans="1:8" x14ac:dyDescent="0.3">
      <c r="A302" s="47" t="s">
        <v>47</v>
      </c>
      <c r="B302" s="47" t="s">
        <v>55</v>
      </c>
      <c r="C302" s="47" t="s">
        <v>76</v>
      </c>
      <c r="D302" s="47" t="s">
        <v>12</v>
      </c>
      <c r="E302" s="48">
        <v>-75</v>
      </c>
      <c r="F302" s="47" t="s">
        <v>37</v>
      </c>
      <c r="G302" s="47" t="s">
        <v>29</v>
      </c>
      <c r="H302" s="49" t="s">
        <v>77</v>
      </c>
    </row>
    <row r="303" spans="1:8" x14ac:dyDescent="0.3">
      <c r="A303" s="50" t="s">
        <v>94</v>
      </c>
      <c r="B303" s="50"/>
      <c r="C303" s="50"/>
      <c r="D303" s="50"/>
      <c r="E303" s="50"/>
      <c r="F303" s="50"/>
      <c r="G303" s="50"/>
      <c r="H303" s="50"/>
    </row>
  </sheetData>
  <mergeCells count="1">
    <mergeCell ref="A303:H30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e02f04-be22-4396-a59f-8c217de79675}" enabled="1" method="Standard" siteId="{04339cb4-c4c5-4d63-b960-759c4de7f4e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Revenue</vt:lpstr>
      <vt:lpstr>Adjustment</vt:lpstr>
      <vt:lpstr>Data</vt:lpstr>
      <vt:lpstr>Revenue!Print_Area</vt:lpstr>
    </vt:vector>
  </TitlesOfParts>
  <Company>UNS 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Gunderson, Kristin</dc:creator>
  <cp:lastModifiedBy>Gunderson, Kristin</cp:lastModifiedBy>
  <dcterms:created xsi:type="dcterms:W3CDTF">2026-06-24T22:28:49Z</dcterms:created>
  <dcterms:modified xsi:type="dcterms:W3CDTF">2026-07-06T16:44:33Z</dcterms:modified>
</cp:coreProperties>
</file>