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G:\Regulatory Counsel\Private\2024 UNSG Rate Case\_UNSG ARAM\2026\Workpapers\"/>
    </mc:Choice>
  </mc:AlternateContent>
  <xr:revisionPtr revIDLastSave="0" documentId="13_ncr:1_{EF8F2E3A-5429-4DAA-9B95-2F7186C0A284}" xr6:coauthVersionLast="47" xr6:coauthVersionMax="47" xr10:uidLastSave="{00000000-0000-0000-0000-000000000000}"/>
  <bookViews>
    <workbookView xWindow="28680" yWindow="-165" windowWidth="29040" windowHeight="15720" tabRatio="645" activeTab="4" xr2:uid="{00000000-000D-0000-FFFF-FFFF00000000}"/>
  </bookViews>
  <sheets>
    <sheet name="1. Pro Forma " sheetId="1" r:id="rId1"/>
    <sheet name="2. TY Adjustment" sheetId="2" r:id="rId2"/>
    <sheet name="3. Expense" sheetId="3" r:id="rId3"/>
    <sheet name="4. Benefit Payment" sheetId="4" r:id="rId4"/>
    <sheet name="5. Query" sheetId="5" r:id="rId5"/>
  </sheets>
  <externalReferences>
    <externalReference r:id="rId6"/>
    <externalReference r:id="rId7"/>
  </externalReferences>
  <definedNames>
    <definedName name="BNE_MESSAGES_HIDDEN" hidden="1">'[1]NSP J832-835'!$AA$13:$AA$76</definedName>
    <definedName name="_xlnm.Print_Area" localSheetId="0">'1. Pro Forma '!$A$1:$D$40</definedName>
    <definedName name="_xlnm.Print_Area" localSheetId="2">'3. Expense'!$A$1:$J$55</definedName>
    <definedName name="_xlnm.Print_Area" localSheetId="4">'5. Query'!$A$1:$K$34</definedName>
    <definedName name="Recover">[2]Macro1!$A$250</definedName>
    <definedName name="TableName">"Dummy"</definedName>
    <definedName name="Z_0B431E2A_5F17_4984_BDAC_B650516B0A01_.wvu.PrintArea" localSheetId="0" hidden="1">'1. Pro Forma '!$A$1:$D$40</definedName>
    <definedName name="Z_0B431E2A_5F17_4984_BDAC_B650516B0A01_.wvu.PrintArea" localSheetId="2" hidden="1">'3. Expense'!$A$1:$J$55</definedName>
    <definedName name="Z_0B431E2A_5F17_4984_BDAC_B650516B0A01_.wvu.PrintArea" localSheetId="4" hidden="1">'5. Query'!$A$1:$K$38</definedName>
  </definedNames>
  <calcPr calcId="191029"/>
  <customWorkbookViews>
    <customWorkbookView name="Grayson, Pamela - Personal View" guid="{0B431E2A-5F17-4984-BDAC-B650516B0A01}" mergeInterval="0" personalView="1" maximized="1" xWindow="-8" yWindow="-8" windowWidth="1936" windowHeight="1048" tabRatio="645"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 l="1"/>
  <c r="J32" i="5" l="1"/>
  <c r="C13" i="4"/>
  <c r="A1" i="2" l="1"/>
  <c r="A3" i="2"/>
  <c r="D15" i="4"/>
  <c r="A3" i="4" l="1"/>
  <c r="D16" i="4" l="1"/>
  <c r="C11" i="4"/>
  <c r="C12" i="4"/>
  <c r="C10" i="4"/>
  <c r="D14" i="4" l="1"/>
  <c r="D17" i="4" s="1"/>
  <c r="C8" i="2" s="1"/>
  <c r="C10" i="2" s="1"/>
  <c r="C17" i="1" l="1"/>
  <c r="C32" i="1" s="1"/>
  <c r="D17" i="1"/>
  <c r="D32" i="1" s="1"/>
  <c r="C34" i="1" l="1"/>
  <c r="D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Grayson, Pamela</author>
  </authors>
  <commentList>
    <comment ref="D15" authorId="0" shapeId="0" xr:uid="{2E47E378-F48D-42AB-9F77-37CA03D535EB}">
      <text>
        <r>
          <rPr>
            <b/>
            <sz val="9"/>
            <color indexed="81"/>
            <rFont val="Tahoma"/>
            <family val="2"/>
          </rPr>
          <t>Grayson, Pamela:</t>
        </r>
        <r>
          <rPr>
            <sz val="9"/>
            <color indexed="81"/>
            <rFont val="Tahoma"/>
            <family val="2"/>
          </rPr>
          <t xml:space="preserve">
changed formula from VLOOKUP to SUMIF to capture both lines of activity on WP 5 query.</t>
        </r>
      </text>
    </comment>
  </commentList>
</comments>
</file>

<file path=xl/sharedStrings.xml><?xml version="1.0" encoding="utf-8"?>
<sst xmlns="http://schemas.openxmlformats.org/spreadsheetml/2006/main" count="397" uniqueCount="134">
  <si>
    <t>ADJUSTMENT NAME:</t>
  </si>
  <si>
    <t>ADJUSTMENT TO:</t>
  </si>
  <si>
    <t>DATE SUBMITTED:</t>
  </si>
  <si>
    <t>PREPARED BY:</t>
  </si>
  <si>
    <t>FERC</t>
  </si>
  <si>
    <t>DEBIT</t>
  </si>
  <si>
    <t>CREDIT</t>
  </si>
  <si>
    <t>ACCT</t>
  </si>
  <si>
    <t>ENTRY TOTAL</t>
  </si>
  <si>
    <t>REVIEWED BY:</t>
  </si>
  <si>
    <t>FERC ACCOUNT DESCRIPTION</t>
  </si>
  <si>
    <t>Reason for Adjustment</t>
  </si>
  <si>
    <t>Income Statement</t>
  </si>
  <si>
    <t>Pensions &amp; Benefits</t>
  </si>
  <si>
    <t>CHECKED BY:</t>
  </si>
  <si>
    <t>INCOME STATEMENT PRO FORMA ADJUSTMENT</t>
  </si>
  <si>
    <t>Gl Je Name</t>
  </si>
  <si>
    <t>UNS ELECTRIC, INC.</t>
  </si>
  <si>
    <t>Query Source</t>
  </si>
  <si>
    <t>Debit</t>
  </si>
  <si>
    <t>Credit</t>
  </si>
  <si>
    <t>000</t>
  </si>
  <si>
    <t>General Ledger</t>
  </si>
  <si>
    <t>Receivables</t>
  </si>
  <si>
    <t>082</t>
  </si>
  <si>
    <t>Payables</t>
  </si>
  <si>
    <t>084</t>
  </si>
  <si>
    <t>Grand Total</t>
  </si>
  <si>
    <t>EXPRESS SCRIPTS INC</t>
  </si>
  <si>
    <t>Total</t>
  </si>
  <si>
    <t xml:space="preserve">Test Year Benefit Cash Payments </t>
  </si>
  <si>
    <t>Other Post Retirement Benefits</t>
  </si>
  <si>
    <t>Rate Case OPEB</t>
  </si>
  <si>
    <t>FDMEE to GL Detail - OPEB - Rate Case</t>
  </si>
  <si>
    <t>Other Post Retirement Service &amp; NSC Recorded FERC 0926</t>
  </si>
  <si>
    <t/>
  </si>
  <si>
    <t>and</t>
  </si>
  <si>
    <t>Company</t>
  </si>
  <si>
    <t>88090</t>
  </si>
  <si>
    <t>Gl Je Source</t>
  </si>
  <si>
    <t>Gl Period Name Sort</t>
  </si>
  <si>
    <t>HFM Account</t>
  </si>
  <si>
    <t>GL Amount</t>
  </si>
  <si>
    <t>Sub Account</t>
  </si>
  <si>
    <t>GL Sub Account Description</t>
  </si>
  <si>
    <t>Gl Line Description</t>
  </si>
  <si>
    <t>MassAllocation</t>
  </si>
  <si>
    <t>88090_020_AU</t>
  </si>
  <si>
    <t>7120</t>
  </si>
  <si>
    <t>FASB 106 Post Retirement</t>
  </si>
  <si>
    <t>MassAllocation Total</t>
  </si>
  <si>
    <t>Recurring</t>
  </si>
  <si>
    <t>Recurring Total</t>
  </si>
  <si>
    <t>GL - Transaction Detail-ALL Sources</t>
  </si>
  <si>
    <t>or</t>
  </si>
  <si>
    <t>Supplier Name is null</t>
  </si>
  <si>
    <t>Supplier Name</t>
  </si>
  <si>
    <t>Exp Type</t>
  </si>
  <si>
    <t>GL Je Source</t>
  </si>
  <si>
    <t>Amount</t>
  </si>
  <si>
    <t>PA Task Desc</t>
  </si>
  <si>
    <t>BLUE CROSS &amp; BLUE SHIELD OF ARIZONA INC</t>
  </si>
  <si>
    <t>BLUE CROSS &amp; BLUE SHIELD OF ARIZONA INC Total</t>
  </si>
  <si>
    <t>EXPRESS SCRIPTS INC Total</t>
  </si>
  <si>
    <t>Customer Information</t>
  </si>
  <si>
    <t>Total Payments</t>
  </si>
  <si>
    <t>Participant Contributions</t>
  </si>
  <si>
    <t>Net Total Payments</t>
  </si>
  <si>
    <t>Other Post Retirement Benefits Paid</t>
  </si>
  <si>
    <t>Refunds/Rebates</t>
  </si>
  <si>
    <t>Less: Total ASC 715 Expense Recorded in Test Year</t>
  </si>
  <si>
    <t>Total Adjustment in Test Year</t>
  </si>
  <si>
    <t>UNSE or UNSG OPEB Net Costs Paid for Rate Case</t>
  </si>
  <si>
    <t>UNE or UNG Other Post Retirement Net Costs Paid for Rate Case</t>
  </si>
  <si>
    <t>To adjust test year other post retirement expense to actual cash payments for revenue requirement purpose.</t>
  </si>
  <si>
    <t>THE HARTFORD</t>
  </si>
  <si>
    <t>THE HARTFORD Total</t>
  </si>
  <si>
    <t>PDf not printed</t>
  </si>
  <si>
    <t>VSP INSURANCE CO Total</t>
  </si>
  <si>
    <t>This report contains data that may not be released outside the corporation unless specifically authorized by the appropriate data conservator(s).</t>
  </si>
  <si>
    <t>Classified OPEB Non-Service Cost</t>
  </si>
  <si>
    <t>Unclassified OPEB Non-Service Cost</t>
  </si>
  <si>
    <t>This report contains data that may not be released outside the corporation unless specifically authorized by the appropriate data conservator(s). To verify TEP or UNS Electric amounts recorded to FERC 926, change HFM Account in filter to: 0926_70520;0926_88090. Amount recorded to account 70520 is Service Cost and amount recorded to 88090 is Non Service Cost "NSC".</t>
  </si>
  <si>
    <t>UNS GAS, INC.</t>
  </si>
  <si>
    <t>032</t>
  </si>
  <si>
    <t>TEP P&amp;B Non-Service Cost Alloc to UNSG UNSC</t>
  </si>
  <si>
    <t>EP P&amp;B Non-Service Cost Alloc to UNSG</t>
  </si>
  <si>
    <t>UNG Unc Retiree Health</t>
  </si>
  <si>
    <t>UNG Cls Retiree Health</t>
  </si>
  <si>
    <t>UNG Cls LTD Health</t>
  </si>
  <si>
    <t>UNG Unc Retiree Life</t>
  </si>
  <si>
    <t>UNG Cls Retiree Life</t>
  </si>
  <si>
    <t>Spreadsheet</t>
  </si>
  <si>
    <t>a</t>
  </si>
  <si>
    <t>Σ a</t>
  </si>
  <si>
    <t>Net Entry</t>
  </si>
  <si>
    <r>
      <rPr>
        <sz val="8"/>
        <color theme="1"/>
        <rFont val="Calibri"/>
      </rPr>
      <t xml:space="preserve">GL Company is equal to / is in </t>
    </r>
    <r>
      <rPr>
        <b/>
        <sz val="8"/>
        <color theme="1"/>
        <rFont val="Calibri"/>
      </rPr>
      <t>032</t>
    </r>
  </si>
  <si>
    <r>
      <rPr>
        <sz val="8"/>
        <color theme="1"/>
        <rFont val="Calibri"/>
      </rPr>
      <t xml:space="preserve">GL Account is equal to / is in </t>
    </r>
    <r>
      <rPr>
        <b/>
        <sz val="8"/>
        <color theme="1"/>
        <rFont val="Calibri"/>
      </rPr>
      <t>28200</t>
    </r>
  </si>
  <si>
    <r>
      <rPr>
        <sz val="8"/>
        <color theme="1"/>
        <rFont val="Calibri"/>
      </rPr>
      <t xml:space="preserve">GL Sub Account is equal to / is in </t>
    </r>
    <r>
      <rPr>
        <b/>
        <sz val="8"/>
        <color theme="1"/>
        <rFont val="Calibri"/>
      </rPr>
      <t>4010</t>
    </r>
  </si>
  <si>
    <r>
      <rPr>
        <sz val="8"/>
        <color theme="1"/>
        <rFont val="Calibri"/>
      </rPr>
      <t xml:space="preserve">GL Je Name does not contain </t>
    </r>
    <r>
      <rPr>
        <b/>
        <sz val="8"/>
        <color theme="1"/>
        <rFont val="Calibri"/>
      </rPr>
      <t>J160</t>
    </r>
    <r>
      <rPr>
        <sz val="8"/>
        <color theme="1"/>
        <rFont val="Calibri"/>
      </rPr>
      <t xml:space="preserve"> , </t>
    </r>
    <r>
      <rPr>
        <b/>
        <sz val="8"/>
        <color theme="1"/>
        <rFont val="Calibri"/>
      </rPr>
      <t>J175</t>
    </r>
  </si>
  <si>
    <r>
      <rPr>
        <sz val="8"/>
        <color theme="1"/>
        <rFont val="Calibri"/>
      </rPr>
      <t xml:space="preserve">GL Expenditure Type is not equal to / is not in </t>
    </r>
    <r>
      <rPr>
        <b/>
        <sz val="8"/>
        <color theme="1"/>
        <rFont val="Calibri"/>
      </rPr>
      <t>000</t>
    </r>
  </si>
  <si>
    <r>
      <rPr>
        <sz val="8"/>
        <color theme="1"/>
        <rFont val="Calibri"/>
      </rPr>
      <t xml:space="preserve">GL Je Source is equal to / is in </t>
    </r>
    <r>
      <rPr>
        <b/>
        <sz val="8"/>
        <color theme="1"/>
        <rFont val="Calibri"/>
      </rPr>
      <t>Customer Information</t>
    </r>
  </si>
  <si>
    <r>
      <rPr>
        <sz val="8"/>
        <color theme="1"/>
        <rFont val="Calibri"/>
      </rPr>
      <t xml:space="preserve">HFM Account is equal to </t>
    </r>
    <r>
      <rPr>
        <b/>
        <sz val="8"/>
        <color theme="1"/>
        <rFont val="Calibri"/>
      </rPr>
      <t>88090_020_AU</t>
    </r>
    <r>
      <rPr>
        <sz val="8"/>
        <color theme="1"/>
        <rFont val="Calibri"/>
      </rPr>
      <t xml:space="preserve"> , </t>
    </r>
    <r>
      <rPr>
        <b/>
        <sz val="8"/>
        <color theme="1"/>
        <rFont val="Calibri"/>
      </rPr>
      <t>70520_000_AU</t>
    </r>
  </si>
  <si>
    <r>
      <rPr>
        <sz val="8"/>
        <color theme="1"/>
        <rFont val="Calibri"/>
      </rPr>
      <t xml:space="preserve">GL Sub Account Description contains all </t>
    </r>
    <r>
      <rPr>
        <b/>
        <sz val="8"/>
        <color theme="1"/>
        <rFont val="Calibri"/>
      </rPr>
      <t>Post Retirement</t>
    </r>
  </si>
  <si>
    <t>Y25M07</t>
  </si>
  <si>
    <t>Y25M08</t>
  </si>
  <si>
    <t>Y25M09</t>
  </si>
  <si>
    <t>Y25M10</t>
  </si>
  <si>
    <t>Y25M11</t>
  </si>
  <si>
    <t>Y25M12</t>
  </si>
  <si>
    <t>Y26M01</t>
  </si>
  <si>
    <t>Y26M02</t>
  </si>
  <si>
    <t>Y26M03</t>
  </si>
  <si>
    <t>Y26M04</t>
  </si>
  <si>
    <t>Y26M05</t>
  </si>
  <si>
    <t>J160 Post Retirement Exp.: 20-NOV-25 09:33:10</t>
  </si>
  <si>
    <t>J160 Post Retirement Exp.: 23-DEC-25 07:11:51</t>
  </si>
  <si>
    <t>J160 Post Retirement Exp.: 24-SEP-25 07:35:29</t>
  </si>
  <si>
    <t>J160 Post Retirement Exp.: 26-AUG-25 07:30:18</t>
  </si>
  <si>
    <t>J160 Post Retirement Exp.: 28-OCT-25 07:20:08</t>
  </si>
  <si>
    <t>J160 Post Retirement Exp.: 29-JUL-25 09:58:24</t>
  </si>
  <si>
    <t>J160 Post Retirement Expense: 22-MAY-26 07:20:28</t>
  </si>
  <si>
    <t>J160 Post Retirement Expense: 23-FEB-26 07:24:08</t>
  </si>
  <si>
    <t>J160 Post Retirement Expense: 23-JAN-26 13:20:41</t>
  </si>
  <si>
    <t>J160 Post Retirement Expense: 24-APR-26 10:29:46</t>
  </si>
  <si>
    <t>J160 Post Retirement Expense: 24-MAR-26 08:59:48</t>
  </si>
  <si>
    <t>12 Months Ended June 30, 2026</t>
  </si>
  <si>
    <t>Time run: 7/9/2026 10:47:44 AM</t>
  </si>
  <si>
    <r>
      <rPr>
        <sz val="8"/>
        <color theme="1"/>
        <rFont val="Calibri"/>
      </rPr>
      <t xml:space="preserve">GL Period is equal to </t>
    </r>
    <r>
      <rPr>
        <b/>
        <sz val="8"/>
        <color theme="1"/>
        <rFont val="Calibri"/>
      </rPr>
      <t>JUL-25</t>
    </r>
    <r>
      <rPr>
        <sz val="8"/>
        <color theme="1"/>
        <rFont val="Calibri"/>
      </rPr>
      <t xml:space="preserve"> , </t>
    </r>
    <r>
      <rPr>
        <b/>
        <sz val="8"/>
        <color theme="1"/>
        <rFont val="Calibri"/>
      </rPr>
      <t>AUG-25</t>
    </r>
    <r>
      <rPr>
        <sz val="8"/>
        <color theme="1"/>
        <rFont val="Calibri"/>
      </rPr>
      <t xml:space="preserve"> , </t>
    </r>
    <r>
      <rPr>
        <b/>
        <sz val="8"/>
        <color theme="1"/>
        <rFont val="Calibri"/>
      </rPr>
      <t>SEP-25</t>
    </r>
    <r>
      <rPr>
        <sz val="8"/>
        <color theme="1"/>
        <rFont val="Calibri"/>
      </rPr>
      <t xml:space="preserve"> , </t>
    </r>
    <r>
      <rPr>
        <b/>
        <sz val="8"/>
        <color theme="1"/>
        <rFont val="Calibri"/>
      </rPr>
      <t>OCT-25</t>
    </r>
    <r>
      <rPr>
        <sz val="8"/>
        <color theme="1"/>
        <rFont val="Calibri"/>
      </rPr>
      <t xml:space="preserve"> , </t>
    </r>
    <r>
      <rPr>
        <b/>
        <sz val="8"/>
        <color theme="1"/>
        <rFont val="Calibri"/>
      </rPr>
      <t>NOV-25</t>
    </r>
    <r>
      <rPr>
        <sz val="8"/>
        <color theme="1"/>
        <rFont val="Calibri"/>
      </rPr>
      <t xml:space="preserve"> , </t>
    </r>
    <r>
      <rPr>
        <b/>
        <sz val="8"/>
        <color theme="1"/>
        <rFont val="Calibri"/>
      </rPr>
      <t>DEC-25</t>
    </r>
    <r>
      <rPr>
        <sz val="8"/>
        <color theme="1"/>
        <rFont val="Calibri"/>
      </rPr>
      <t xml:space="preserve"> , </t>
    </r>
    <r>
      <rPr>
        <b/>
        <sz val="8"/>
        <color theme="1"/>
        <rFont val="Calibri"/>
      </rPr>
      <t>JAN-26</t>
    </r>
    <r>
      <rPr>
        <sz val="8"/>
        <color theme="1"/>
        <rFont val="Calibri"/>
      </rPr>
      <t xml:space="preserve"> , </t>
    </r>
    <r>
      <rPr>
        <b/>
        <sz val="8"/>
        <color theme="1"/>
        <rFont val="Calibri"/>
      </rPr>
      <t>FEB-26</t>
    </r>
    <r>
      <rPr>
        <sz val="8"/>
        <color theme="1"/>
        <rFont val="Calibri"/>
      </rPr>
      <t xml:space="preserve"> , </t>
    </r>
    <r>
      <rPr>
        <b/>
        <sz val="8"/>
        <color theme="1"/>
        <rFont val="Calibri"/>
      </rPr>
      <t>MAR-26</t>
    </r>
    <r>
      <rPr>
        <sz val="8"/>
        <color theme="1"/>
        <rFont val="Calibri"/>
      </rPr>
      <t xml:space="preserve"> , </t>
    </r>
    <r>
      <rPr>
        <b/>
        <sz val="8"/>
        <color theme="1"/>
        <rFont val="Calibri"/>
      </rPr>
      <t>APR-26</t>
    </r>
    <r>
      <rPr>
        <sz val="8"/>
        <color theme="1"/>
        <rFont val="Calibri"/>
      </rPr>
      <t xml:space="preserve"> , </t>
    </r>
    <r>
      <rPr>
        <b/>
        <sz val="8"/>
        <color theme="1"/>
        <rFont val="Calibri"/>
      </rPr>
      <t>MAY-26</t>
    </r>
    <r>
      <rPr>
        <sz val="8"/>
        <color theme="1"/>
        <rFont val="Calibri"/>
      </rPr>
      <t xml:space="preserve"> , </t>
    </r>
    <r>
      <rPr>
        <b/>
        <sz val="8"/>
        <color theme="1"/>
        <rFont val="Calibri"/>
      </rPr>
      <t>JUN-26</t>
    </r>
  </si>
  <si>
    <r>
      <rPr>
        <sz val="8"/>
        <color theme="1"/>
        <rFont val="Calibri"/>
      </rPr>
      <t xml:space="preserve">Supplier Name is not LIKE (pattern match) </t>
    </r>
    <r>
      <rPr>
        <b/>
        <sz val="8"/>
        <color theme="1"/>
        <rFont val="Calibri"/>
      </rPr>
      <t>%PRINCIPAL%</t>
    </r>
    <r>
      <rPr>
        <sz val="8"/>
        <color theme="1"/>
        <rFont val="Calibri"/>
      </rPr>
      <t xml:space="preserve"> , </t>
    </r>
    <r>
      <rPr>
        <b/>
        <sz val="8"/>
        <color theme="1"/>
        <rFont val="Calibri"/>
      </rPr>
      <t>%TRUIST%</t>
    </r>
  </si>
  <si>
    <t>Time run: 7/9/2026 1:12:21 PM</t>
  </si>
  <si>
    <r>
      <rPr>
        <sz val="8"/>
        <color theme="1"/>
        <rFont val="Calibri"/>
      </rPr>
      <t xml:space="preserve">Gl Period Name Sort is between </t>
    </r>
    <r>
      <rPr>
        <b/>
        <sz val="8"/>
        <color theme="1"/>
        <rFont val="Calibri"/>
      </rPr>
      <t>Y25M07</t>
    </r>
    <r>
      <rPr>
        <sz val="8"/>
        <color theme="1"/>
        <rFont val="Calibri"/>
      </rPr>
      <t xml:space="preserve"> and </t>
    </r>
    <r>
      <rPr>
        <b/>
        <sz val="8"/>
        <color theme="1"/>
        <rFont val="Calibri"/>
      </rPr>
      <t>Y26M06</t>
    </r>
  </si>
  <si>
    <t>Y26M06</t>
  </si>
  <si>
    <t>J160 Post Retirement Expense: 24-JUN-26 07:49:05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</si>
</sst>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8" formatCode="&quot;$&quot;#,##0.00_);[Red]\(&quot;$&quot;#,##0.00\)"/>
    <numFmt numFmtId="44" formatCode="_(&quot;$&quot;* #,##0.00_);_(&quot;$&quot;* \(#,##0.00\);_(&quot;$&quot;* &quot;-&quot;??_);_(@_)"/>
    <numFmt numFmtId="43" formatCode="_(* #,##0.00_);_(* \(#,##0.00\);_(* &quot;-&quot;??_);_(@_)"/>
    <numFmt numFmtId="164" formatCode="mmmm\ d\,\ yyyy"/>
    <numFmt numFmtId="165" formatCode="General_)"/>
    <numFmt numFmtId="166" formatCode="mmm\-d"/>
    <numFmt numFmtId="167" formatCode="#,##0.0_);\(#,##0.0\)"/>
    <numFmt numFmtId="168" formatCode="_(* #,##0.0000_);_(* \(#,##0.0000\);_(* &quot;-&quot;??_);_(@_)"/>
    <numFmt numFmtId="169" formatCode="0.0%;[Red]\(0.0%\)"/>
    <numFmt numFmtId="170" formatCode="0%;[Red]\(0%\)"/>
    <numFmt numFmtId="171" formatCode="0.0%;\(0.0%\)"/>
    <numFmt numFmtId="172" formatCode="0.000\ \¢"/>
    <numFmt numFmtId="173" formatCode="&quot;$&quot;#,##0.0;\(&quot;$&quot;#,##0.0\);&quot;$&quot;#,##0.0"/>
    <numFmt numFmtId="174" formatCode="0_)"/>
    <numFmt numFmtId="175" formatCode="#,##0.0\x_);\(#,##0.0\x\);#,##0.0\x_);@_)"/>
    <numFmt numFmtId="176" formatCode="0.00_)"/>
    <numFmt numFmtId="177" formatCode="#,##0.00;[Red]\(#,##0.00\)"/>
    <numFmt numFmtId="178" formatCode="0%;\(0%\)"/>
    <numFmt numFmtId="179" formatCode="#,##0.0\%_);\(#,##0.0\%\);#,##0.0\%_);@_)"/>
    <numFmt numFmtId="180" formatCode="0.0%"/>
    <numFmt numFmtId="181" formatCode="&quot;   &quot;@"/>
    <numFmt numFmtId="182" formatCode="_(* #,##0_);_(* \(#,##0\);_(* &quot;-&quot;_)"/>
  </numFmts>
  <fonts count="96">
    <font>
      <sz val="10"/>
      <name val="MS Sans Serif"/>
    </font>
    <font>
      <sz val="11"/>
      <color theme="1"/>
      <name val="Calibri"/>
      <family val="2"/>
      <scheme val="minor"/>
    </font>
    <font>
      <sz val="11"/>
      <color theme="1"/>
      <name val="Calibri"/>
      <family val="2"/>
      <scheme val="minor"/>
    </font>
    <font>
      <sz val="12"/>
      <color theme="1"/>
      <name val="Calibri"/>
      <family val="2"/>
      <scheme val="minor"/>
    </font>
    <font>
      <b/>
      <sz val="10"/>
      <name val="MS Sans Serif"/>
      <family val="2"/>
    </font>
    <font>
      <sz val="10"/>
      <name val="MS Sans Serif"/>
      <family val="2"/>
    </font>
    <font>
      <sz val="10"/>
      <name val="Arial"/>
      <family val="2"/>
    </font>
    <font>
      <b/>
      <sz val="10"/>
      <name val="Arial"/>
      <family val="2"/>
    </font>
    <font>
      <b/>
      <sz val="11"/>
      <name val="Arial"/>
      <family val="2"/>
    </font>
    <font>
      <b/>
      <u/>
      <sz val="10"/>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8"/>
      <name val="Arial"/>
      <family val="2"/>
    </font>
    <font>
      <b/>
      <sz val="10"/>
      <color indexed="8"/>
      <name val="Arial"/>
      <family val="2"/>
    </font>
    <font>
      <sz val="11"/>
      <color theme="1"/>
      <name val="Calibri"/>
      <family val="2"/>
      <scheme val="minor"/>
    </font>
    <font>
      <sz val="10"/>
      <name val="Arial"/>
      <family val="2"/>
    </font>
    <font>
      <b/>
      <sz val="10"/>
      <name val="Arial Unicode MS"/>
      <family val="2"/>
    </font>
    <font>
      <sz val="10"/>
      <name val="Tahoma"/>
      <family val="2"/>
    </font>
    <font>
      <sz val="10"/>
      <name val="Arial Unicode MS"/>
      <family val="2"/>
    </font>
    <font>
      <sz val="10"/>
      <name val="MS Sans Serif"/>
      <family val="2"/>
    </font>
    <font>
      <sz val="8"/>
      <name val="Arial"/>
      <family val="2"/>
    </font>
    <font>
      <b/>
      <u/>
      <sz val="10"/>
      <name val="MS Sans Serif"/>
      <family val="2"/>
    </font>
    <font>
      <b/>
      <sz val="12"/>
      <name val="Arial"/>
      <family val="2"/>
    </font>
    <font>
      <sz val="12"/>
      <name val="Arial"/>
      <family val="2"/>
    </font>
    <font>
      <sz val="11"/>
      <color indexed="8"/>
      <name val="Calibri"/>
      <family val="2"/>
    </font>
    <font>
      <sz val="11"/>
      <color indexed="9"/>
      <name val="Calibri"/>
      <family val="2"/>
    </font>
    <font>
      <sz val="11"/>
      <color indexed="20"/>
      <name val="Calibri"/>
      <family val="2"/>
    </font>
    <font>
      <sz val="8"/>
      <name val="Times New Roman"/>
      <family val="1"/>
    </font>
    <font>
      <sz val="10"/>
      <name val="Helv"/>
    </font>
    <font>
      <b/>
      <sz val="11"/>
      <color indexed="52"/>
      <name val="Calibri"/>
      <family val="2"/>
    </font>
    <font>
      <b/>
      <sz val="12"/>
      <color indexed="52"/>
      <name val="Arial"/>
      <family val="2"/>
    </font>
    <font>
      <b/>
      <sz val="11"/>
      <color indexed="9"/>
      <name val="Calibri"/>
      <family val="2"/>
    </font>
    <font>
      <b/>
      <sz val="10"/>
      <color indexed="9"/>
      <name val="Arial"/>
      <family val="2"/>
    </font>
    <font>
      <b/>
      <sz val="8"/>
      <color indexed="9"/>
      <name val="Arial"/>
      <family val="2"/>
    </font>
    <font>
      <b/>
      <sz val="8"/>
      <color indexed="8"/>
      <name val="Arial"/>
      <family val="2"/>
    </font>
    <font>
      <b/>
      <sz val="8"/>
      <color indexed="8"/>
      <name val="Courier New"/>
      <family val="3"/>
    </font>
    <font>
      <sz val="11"/>
      <color theme="1"/>
      <name val="Calibri"/>
      <family val="2"/>
    </font>
    <font>
      <sz val="11"/>
      <color indexed="8"/>
      <name val="Tahoma"/>
      <family val="2"/>
    </font>
    <font>
      <b/>
      <sz val="8"/>
      <name val="Arial Narrow"/>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2"/>
      <color indexed="62"/>
      <name val="Arial"/>
      <family val="2"/>
    </font>
    <font>
      <sz val="11"/>
      <color indexed="52"/>
      <name val="Calibri"/>
      <family val="2"/>
    </font>
    <font>
      <sz val="12"/>
      <name val="TimesNewRomanPS"/>
    </font>
    <font>
      <sz val="8"/>
      <name val="Palatino"/>
      <family val="1"/>
    </font>
    <font>
      <sz val="11"/>
      <color indexed="60"/>
      <name val="Calibri"/>
      <family val="2"/>
    </font>
    <font>
      <sz val="10"/>
      <name val="Courier 17cpi"/>
    </font>
    <font>
      <b/>
      <i/>
      <sz val="16"/>
      <name val="Helv"/>
    </font>
    <font>
      <sz val="7"/>
      <name val="Small Fonts"/>
      <family val="2"/>
    </font>
    <font>
      <sz val="12"/>
      <name val="Arial MT"/>
    </font>
    <font>
      <sz val="12"/>
      <color theme="1"/>
      <name val="Arial"/>
      <family val="2"/>
    </font>
    <font>
      <sz val="11"/>
      <name val="Tahoma"/>
      <family val="2"/>
    </font>
    <font>
      <sz val="11"/>
      <color theme="1"/>
      <name val="Arial"/>
      <family val="2"/>
    </font>
    <font>
      <sz val="12"/>
      <color indexed="8"/>
      <name val="Arial"/>
      <family val="2"/>
    </font>
    <font>
      <b/>
      <sz val="11"/>
      <color indexed="63"/>
      <name val="Calibri"/>
      <family val="2"/>
    </font>
    <font>
      <b/>
      <sz val="12"/>
      <color indexed="63"/>
      <name val="Arial"/>
      <family val="2"/>
    </font>
    <font>
      <b/>
      <sz val="26"/>
      <name val="Times New Roman"/>
      <family val="1"/>
    </font>
    <font>
      <b/>
      <sz val="18"/>
      <name val="Times New Roman"/>
      <family val="1"/>
    </font>
    <font>
      <sz val="10"/>
      <color theme="1"/>
      <name val="Times New Roman"/>
      <family val="2"/>
    </font>
    <font>
      <b/>
      <sz val="12"/>
      <color indexed="8"/>
      <name val="Arial"/>
      <family val="2"/>
    </font>
    <font>
      <sz val="8"/>
      <color indexed="8"/>
      <name val="Arial"/>
      <family val="2"/>
    </font>
    <font>
      <sz val="8"/>
      <color indexed="12"/>
      <name val="Arial"/>
      <family val="2"/>
    </font>
    <font>
      <sz val="10"/>
      <name val="Times New Roman"/>
      <family val="1"/>
    </font>
    <font>
      <b/>
      <sz val="9"/>
      <name val="Arial"/>
      <family val="2"/>
    </font>
    <font>
      <sz val="7"/>
      <name val="Times New Roman"/>
      <family val="1"/>
    </font>
    <font>
      <b/>
      <sz val="11"/>
      <color indexed="8"/>
      <name val="Calibri"/>
      <family val="2"/>
    </font>
    <font>
      <sz val="8"/>
      <color indexed="8"/>
      <name val="Wingdings"/>
      <charset val="2"/>
    </font>
    <font>
      <sz val="11"/>
      <color indexed="10"/>
      <name val="Calibri"/>
      <family val="2"/>
    </font>
    <font>
      <sz val="11"/>
      <color theme="1"/>
      <name val="Calibri"/>
      <family val="2"/>
    </font>
    <font>
      <b/>
      <sz val="9"/>
      <color theme="1"/>
      <name val="Helvetica"/>
    </font>
    <font>
      <b/>
      <sz val="10"/>
      <name val="MS Sans Serif"/>
    </font>
    <font>
      <b/>
      <u/>
      <sz val="10"/>
      <color rgb="FFFF0000"/>
      <name val="MS Sans Serif"/>
    </font>
    <font>
      <sz val="11"/>
      <color rgb="FFFF0000"/>
      <name val="Calibri"/>
      <family val="2"/>
    </font>
    <font>
      <sz val="9"/>
      <color theme="1"/>
      <name val="Helvetica"/>
    </font>
    <font>
      <sz val="11"/>
      <name val="Arial"/>
      <family val="2"/>
    </font>
    <font>
      <b/>
      <u/>
      <sz val="10"/>
      <color rgb="FFFF0000"/>
      <name val="Arial"/>
      <family val="2"/>
    </font>
    <font>
      <b/>
      <sz val="10"/>
      <color rgb="FFFF0000"/>
      <name val="Arial"/>
      <family val="2"/>
    </font>
    <font>
      <sz val="9"/>
      <color indexed="81"/>
      <name val="Tahoma"/>
      <family val="2"/>
    </font>
    <font>
      <b/>
      <sz val="9"/>
      <color indexed="81"/>
      <name val="Tahoma"/>
      <family val="2"/>
    </font>
    <font>
      <b/>
      <sz val="10"/>
      <color indexed="10"/>
      <name val="Arial"/>
      <family val="2"/>
    </font>
    <font>
      <sz val="10"/>
      <color rgb="FFFF0000"/>
      <name val="Arial"/>
      <family val="2"/>
    </font>
    <font>
      <sz val="11"/>
      <name val="MS Sans Serif"/>
    </font>
    <font>
      <sz val="10"/>
      <color theme="1"/>
      <name val="Arial"/>
      <family val="2"/>
    </font>
    <font>
      <b/>
      <sz val="10"/>
      <color theme="1"/>
      <name val="Calibri"/>
    </font>
    <font>
      <sz val="8"/>
      <color rgb="FF333399"/>
      <name val="Calibri"/>
    </font>
    <font>
      <sz val="8"/>
      <color theme="1"/>
      <name val="Calibri"/>
    </font>
    <font>
      <b/>
      <sz val="8"/>
      <color theme="1"/>
      <name val="Calibri"/>
    </font>
    <font>
      <sz val="9"/>
      <color theme="1"/>
      <name val="Calibri"/>
    </font>
    <font>
      <b/>
      <sz val="11"/>
      <color rgb="FFFF0000"/>
      <name val="Calibri"/>
      <family val="2"/>
    </font>
    <font>
      <sz val="10"/>
      <color rgb="FF0000FF"/>
      <name val="MS Sans Serif"/>
    </font>
  </fonts>
  <fills count="49">
    <fill>
      <patternFill patternType="none"/>
    </fill>
    <fill>
      <patternFill patternType="gray125"/>
    </fill>
    <fill>
      <patternFill patternType="solid">
        <fgColor indexed="9"/>
        <bgColor indexed="64"/>
      </patternFill>
    </fill>
    <fill>
      <patternFill patternType="mediumGray">
        <fgColor indexed="2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2"/>
      </patternFill>
    </fill>
    <fill>
      <patternFill patternType="solid">
        <fgColor indexed="9"/>
      </patternFill>
    </fill>
    <fill>
      <patternFill patternType="solid">
        <fgColor indexed="43"/>
      </patternFill>
    </fill>
    <fill>
      <patternFill patternType="solid">
        <fgColor indexed="26"/>
      </patternFill>
    </fill>
    <fill>
      <patternFill patternType="solid">
        <fgColor indexed="17"/>
      </patternFill>
    </fill>
    <fill>
      <patternFill patternType="solid">
        <fgColor indexed="63"/>
        <bgColor indexed="64"/>
      </patternFill>
    </fill>
    <fill>
      <patternFill patternType="solid">
        <fgColor rgb="FFFFFFFF"/>
      </patternFill>
    </fill>
    <fill>
      <patternFill patternType="solid">
        <fgColor rgb="FFF0F4FA"/>
      </patternFill>
    </fill>
    <fill>
      <patternFill patternType="solid">
        <fgColor rgb="FFE7F2E6"/>
      </patternFill>
    </fill>
    <fill>
      <patternFill patternType="solid">
        <fgColor rgb="FFFFFF99"/>
        <bgColor indexed="64"/>
      </patternFill>
    </fill>
    <fill>
      <patternFill patternType="solid">
        <fgColor theme="9" tint="0.79998168889431442"/>
        <bgColor indexed="64"/>
      </patternFill>
    </fill>
    <fill>
      <patternFill patternType="solid">
        <fgColor theme="9" tint="0.59999389629810485"/>
        <bgColor indexed="64"/>
      </patternFill>
    </fill>
  </fills>
  <borders count="29">
    <border>
      <left/>
      <right/>
      <top/>
      <bottom/>
      <diagonal/>
    </border>
    <border>
      <left/>
      <right style="thin">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979991"/>
      </left>
      <right/>
      <top style="thin">
        <color rgb="FF979991"/>
      </top>
      <bottom style="thin">
        <color rgb="FF979991"/>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style="thin">
        <color rgb="FF979991"/>
      </right>
      <top style="thin">
        <color rgb="FF979991"/>
      </top>
      <bottom style="thin">
        <color rgb="FF979991"/>
      </bottom>
      <diagonal/>
    </border>
    <border>
      <left/>
      <right style="thin">
        <color indexed="64"/>
      </right>
      <top style="thin">
        <color indexed="64"/>
      </top>
      <bottom/>
      <diagonal/>
    </border>
    <border>
      <left/>
      <right style="thin">
        <color indexed="64"/>
      </right>
      <top/>
      <bottom style="thin">
        <color indexed="64"/>
      </bottom>
      <diagonal/>
    </border>
  </borders>
  <cellStyleXfs count="4369">
    <xf numFmtId="0" fontId="0" fillId="0" borderId="0"/>
    <xf numFmtId="40" fontId="5" fillId="0" borderId="0" applyFont="0" applyFill="0" applyBorder="0" applyAlignment="0" applyProtection="0"/>
    <xf numFmtId="40" fontId="10" fillId="2" borderId="0">
      <alignment horizontal="right"/>
    </xf>
    <xf numFmtId="0" fontId="11" fillId="2" borderId="0">
      <alignment horizontal="right"/>
    </xf>
    <xf numFmtId="0" fontId="12" fillId="2" borderId="1"/>
    <xf numFmtId="0" fontId="12" fillId="0" borderId="0" applyBorder="0">
      <alignment horizontal="centerContinuous"/>
    </xf>
    <xf numFmtId="0" fontId="13" fillId="0" borderId="0" applyBorder="0">
      <alignment horizontal="centerContinuous"/>
    </xf>
    <xf numFmtId="0" fontId="5" fillId="0" borderId="0" applyNumberFormat="0" applyFont="0" applyFill="0" applyBorder="0" applyAlignment="0" applyProtection="0">
      <alignment horizontal="left"/>
    </xf>
    <xf numFmtId="15" fontId="5" fillId="0" borderId="0" applyFont="0" applyFill="0" applyBorder="0" applyAlignment="0" applyProtection="0"/>
    <xf numFmtId="4" fontId="5" fillId="0" borderId="0" applyFont="0" applyFill="0" applyBorder="0" applyAlignment="0" applyProtection="0"/>
    <xf numFmtId="0" fontId="4" fillId="0" borderId="2">
      <alignment horizontal="center"/>
    </xf>
    <xf numFmtId="3" fontId="5" fillId="0" borderId="0" applyFont="0" applyFill="0" applyBorder="0" applyAlignment="0" applyProtection="0"/>
    <xf numFmtId="0" fontId="5" fillId="3" borderId="0" applyNumberFormat="0" applyFont="0" applyBorder="0" applyAlignment="0" applyProtection="0"/>
    <xf numFmtId="0" fontId="6"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3" fillId="0" borderId="0"/>
    <xf numFmtId="0" fontId="16" fillId="0" borderId="0"/>
    <xf numFmtId="0" fontId="5" fillId="0" borderId="0"/>
    <xf numFmtId="0" fontId="17" fillId="0" borderId="0"/>
    <xf numFmtId="43" fontId="18"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6" fillId="0" borderId="0" applyFont="0" applyFill="0" applyBorder="0" applyAlignment="0" applyProtection="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16" fillId="0" borderId="0"/>
    <xf numFmtId="0" fontId="20" fillId="0" borderId="0"/>
    <xf numFmtId="0" fontId="20" fillId="0" borderId="0"/>
    <xf numFmtId="0" fontId="20" fillId="0" borderId="0"/>
    <xf numFmtId="0" fontId="20" fillId="0" borderId="0"/>
    <xf numFmtId="0" fontId="6" fillId="0" borderId="0"/>
    <xf numFmtId="9" fontId="19" fillId="0" borderId="0" applyFont="0" applyFill="0" applyBorder="0" applyAlignment="0" applyProtection="0"/>
    <xf numFmtId="0" fontId="21" fillId="0" borderId="0"/>
    <xf numFmtId="0" fontId="6" fillId="0" borderId="0"/>
    <xf numFmtId="0" fontId="6" fillId="0" borderId="0"/>
    <xf numFmtId="0" fontId="6" fillId="0" borderId="0"/>
    <xf numFmtId="0" fontId="6" fillId="0" borderId="0"/>
    <xf numFmtId="0" fontId="26" fillId="17" borderId="0" applyNumberFormat="0" applyBorder="0" applyAlignment="0" applyProtection="0"/>
    <xf numFmtId="0" fontId="26" fillId="17"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7" fillId="24"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5"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7" fillId="33" borderId="0" applyNumberFormat="0" applyBorder="0" applyAlignment="0" applyProtection="0"/>
    <xf numFmtId="0" fontId="27" fillId="28"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9" fillId="0" borderId="2" applyNumberFormat="0" applyFon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5" fontId="6" fillId="0" borderId="11" applyNumberFormat="0" applyFill="0" applyAlignment="0" applyProtection="0"/>
    <xf numFmtId="166" fontId="6" fillId="0" borderId="0" applyFill="0" applyBorder="0" applyAlignment="0"/>
    <xf numFmtId="166" fontId="6" fillId="0" borderId="0" applyFill="0" applyBorder="0" applyAlignment="0"/>
    <xf numFmtId="166" fontId="6" fillId="0" borderId="0" applyFill="0" applyBorder="0" applyAlignment="0"/>
    <xf numFmtId="167" fontId="30" fillId="0" borderId="0" applyFill="0" applyBorder="0" applyAlignment="0"/>
    <xf numFmtId="168" fontId="30" fillId="0" borderId="0" applyFill="0" applyBorder="0" applyAlignment="0"/>
    <xf numFmtId="169" fontId="30" fillId="0" borderId="0" applyFill="0" applyBorder="0" applyAlignment="0"/>
    <xf numFmtId="170" fontId="30" fillId="0" borderId="0" applyFill="0" applyBorder="0" applyAlignment="0"/>
    <xf numFmtId="44" fontId="30" fillId="0" borderId="0" applyFill="0" applyBorder="0" applyAlignment="0"/>
    <xf numFmtId="171" fontId="30" fillId="0" borderId="0" applyFill="0" applyBorder="0" applyAlignment="0"/>
    <xf numFmtId="167" fontId="30" fillId="0" borderId="0" applyFill="0" applyBorder="0" applyAlignment="0"/>
    <xf numFmtId="0" fontId="31" fillId="35" borderId="12" applyNumberFormat="0" applyAlignment="0" applyProtection="0"/>
    <xf numFmtId="0" fontId="31" fillId="35" borderId="12" applyNumberFormat="0" applyAlignment="0" applyProtection="0"/>
    <xf numFmtId="0" fontId="31" fillId="35" borderId="12" applyNumberFormat="0" applyAlignment="0" applyProtection="0"/>
    <xf numFmtId="0" fontId="31" fillId="35" borderId="12" applyNumberFormat="0" applyAlignment="0" applyProtection="0"/>
    <xf numFmtId="0" fontId="31" fillId="35" borderId="12" applyNumberFormat="0" applyAlignment="0" applyProtection="0"/>
    <xf numFmtId="0" fontId="31" fillId="35" borderId="12" applyNumberFormat="0" applyAlignment="0" applyProtection="0"/>
    <xf numFmtId="0" fontId="32" fillId="35" borderId="12" applyNumberFormat="0" applyAlignment="0" applyProtection="0"/>
    <xf numFmtId="0" fontId="32" fillId="35" borderId="12" applyNumberFormat="0" applyAlignment="0" applyProtection="0"/>
    <xf numFmtId="0" fontId="32" fillId="35" borderId="12" applyNumberFormat="0" applyAlignment="0" applyProtection="0"/>
    <xf numFmtId="0" fontId="32" fillId="35" borderId="12" applyNumberFormat="0" applyAlignment="0" applyProtection="0"/>
    <xf numFmtId="0" fontId="32" fillId="35" borderId="12" applyNumberFormat="0" applyAlignment="0" applyProtection="0"/>
    <xf numFmtId="0" fontId="32" fillId="35" borderId="12" applyNumberFormat="0" applyAlignment="0" applyProtection="0"/>
    <xf numFmtId="0" fontId="32" fillId="35" borderId="12" applyNumberFormat="0" applyAlignment="0" applyProtection="0"/>
    <xf numFmtId="172" fontId="6" fillId="0" borderId="0"/>
    <xf numFmtId="0" fontId="33" fillId="36" borderId="13" applyNumberFormat="0" applyAlignment="0" applyProtection="0"/>
    <xf numFmtId="0" fontId="33" fillId="36" borderId="13" applyNumberFormat="0" applyAlignment="0" applyProtection="0"/>
    <xf numFmtId="0" fontId="34" fillId="37" borderId="0">
      <alignment horizontal="left"/>
    </xf>
    <xf numFmtId="0" fontId="35" fillId="37" borderId="0">
      <alignment horizontal="right"/>
    </xf>
    <xf numFmtId="0" fontId="36" fillId="38" borderId="0">
      <alignment horizontal="center"/>
    </xf>
    <xf numFmtId="0" fontId="35" fillId="37" borderId="0">
      <alignment horizontal="right"/>
    </xf>
    <xf numFmtId="0" fontId="37" fillId="38" borderId="0">
      <alignment horizontal="left"/>
    </xf>
    <xf numFmtId="44" fontId="3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0"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22" fillId="0" borderId="0" applyFont="0" applyFill="0" applyBorder="0" applyAlignment="0" applyProtection="0"/>
    <xf numFmtId="43" fontId="2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6" fillId="0" borderId="0"/>
    <xf numFmtId="0" fontId="6" fillId="0" borderId="0"/>
    <xf numFmtId="43" fontId="14" fillId="0" borderId="0" applyFont="0" applyFill="0" applyBorder="0" applyAlignment="0" applyProtection="0">
      <alignment vertical="top"/>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6" fillId="0" borderId="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3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3" fontId="29" fillId="0" borderId="0" applyFont="0" applyFill="0" applyBorder="0" applyAlignment="0" applyProtection="0">
      <protection locked="0"/>
    </xf>
    <xf numFmtId="167" fontId="3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29" fillId="0" borderId="0" applyFont="0" applyFill="0" applyBorder="0" applyProtection="0">
      <alignment horizontal="right"/>
    </xf>
    <xf numFmtId="14" fontId="14" fillId="0" borderId="0" applyFill="0" applyBorder="0" applyAlignment="0"/>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0" fontId="40" fillId="0" borderId="0" applyNumberFormat="0" applyFont="0" applyBorder="0" applyAlignment="0">
      <alignment horizontal="centerContinuous"/>
    </xf>
    <xf numFmtId="44" fontId="30" fillId="0" borderId="0" applyFill="0" applyBorder="0" applyAlignment="0"/>
    <xf numFmtId="167" fontId="30" fillId="0" borderId="0" applyFill="0" applyBorder="0" applyAlignment="0"/>
    <xf numFmtId="44" fontId="30" fillId="0" borderId="0" applyFill="0" applyBorder="0" applyAlignment="0"/>
    <xf numFmtId="171" fontId="30" fillId="0" borderId="0" applyFill="0" applyBorder="0" applyAlignment="0"/>
    <xf numFmtId="167" fontId="30" fillId="0" borderId="0" applyFill="0" applyBorder="0" applyAlignment="0"/>
    <xf numFmtId="0" fontId="41" fillId="0" borderId="0" applyNumberFormat="0" applyFill="0" applyBorder="0" applyAlignment="0" applyProtection="0"/>
    <xf numFmtId="0" fontId="41" fillId="0" borderId="0" applyNumberFormat="0" applyFill="0" applyBorder="0" applyAlignment="0" applyProtection="0"/>
    <xf numFmtId="0" fontId="42" fillId="19" borderId="0" applyNumberFormat="0" applyBorder="0" applyAlignment="0" applyProtection="0"/>
    <xf numFmtId="0" fontId="42" fillId="19" borderId="0" applyNumberFormat="0" applyBorder="0" applyAlignment="0" applyProtection="0"/>
    <xf numFmtId="0" fontId="24" fillId="0" borderId="14" applyNumberFormat="0" applyAlignment="0" applyProtection="0">
      <alignment horizontal="left" vertical="center"/>
    </xf>
    <xf numFmtId="0" fontId="24" fillId="0" borderId="8">
      <alignment horizontal="left" vertical="center"/>
    </xf>
    <xf numFmtId="0" fontId="24" fillId="0" borderId="8">
      <alignment horizontal="left" vertical="center"/>
    </xf>
    <xf numFmtId="0" fontId="24" fillId="0" borderId="8">
      <alignment horizontal="left" vertical="center"/>
    </xf>
    <xf numFmtId="0" fontId="24" fillId="0" borderId="8">
      <alignment horizontal="left" vertical="center"/>
    </xf>
    <xf numFmtId="0" fontId="24" fillId="0" borderId="8">
      <alignment horizontal="left" vertical="center"/>
    </xf>
    <xf numFmtId="0" fontId="24" fillId="0" borderId="8">
      <alignment horizontal="left" vertical="center"/>
    </xf>
    <xf numFmtId="0" fontId="24" fillId="0" borderId="8">
      <alignment horizontal="left" vertical="center"/>
    </xf>
    <xf numFmtId="0" fontId="43" fillId="0" borderId="15" applyNumberFormat="0" applyFill="0" applyAlignment="0" applyProtection="0"/>
    <xf numFmtId="0" fontId="43" fillId="0" borderId="15"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22" borderId="12" applyNumberFormat="0" applyAlignment="0" applyProtection="0"/>
    <xf numFmtId="0" fontId="46" fillId="22" borderId="12" applyNumberFormat="0" applyAlignment="0" applyProtection="0"/>
    <xf numFmtId="0" fontId="46" fillId="22" borderId="12" applyNumberFormat="0" applyAlignment="0" applyProtection="0"/>
    <xf numFmtId="0" fontId="46" fillId="22" borderId="12" applyNumberFormat="0" applyAlignment="0" applyProtection="0"/>
    <xf numFmtId="0" fontId="46" fillId="22" borderId="12" applyNumberFormat="0" applyAlignment="0" applyProtection="0"/>
    <xf numFmtId="0" fontId="46" fillId="22" borderId="12" applyNumberFormat="0" applyAlignment="0" applyProtection="0"/>
    <xf numFmtId="0" fontId="47" fillId="22" borderId="12" applyNumberFormat="0" applyAlignment="0" applyProtection="0"/>
    <xf numFmtId="0" fontId="47" fillId="22" borderId="12" applyNumberFormat="0" applyAlignment="0" applyProtection="0"/>
    <xf numFmtId="0" fontId="47" fillId="22" borderId="12" applyNumberFormat="0" applyAlignment="0" applyProtection="0"/>
    <xf numFmtId="0" fontId="47" fillId="22" borderId="12" applyNumberFormat="0" applyAlignment="0" applyProtection="0"/>
    <xf numFmtId="0" fontId="47" fillId="22" borderId="12" applyNumberFormat="0" applyAlignment="0" applyProtection="0"/>
    <xf numFmtId="0" fontId="47" fillId="22" borderId="12" applyNumberFormat="0" applyAlignment="0" applyProtection="0"/>
    <xf numFmtId="0" fontId="47" fillId="22" borderId="12" applyNumberFormat="0" applyAlignment="0" applyProtection="0"/>
    <xf numFmtId="0" fontId="34" fillId="37" borderId="0">
      <alignment horizontal="left"/>
    </xf>
    <xf numFmtId="0" fontId="15" fillId="38" borderId="0">
      <alignment horizontal="left"/>
    </xf>
    <xf numFmtId="44" fontId="30" fillId="0" borderId="0" applyFill="0" applyBorder="0" applyAlignment="0"/>
    <xf numFmtId="167" fontId="30" fillId="0" borderId="0" applyFill="0" applyBorder="0" applyAlignment="0"/>
    <xf numFmtId="44" fontId="30" fillId="0" borderId="0" applyFill="0" applyBorder="0" applyAlignment="0"/>
    <xf numFmtId="171" fontId="30" fillId="0" borderId="0" applyFill="0" applyBorder="0" applyAlignment="0"/>
    <xf numFmtId="167" fontId="30" fillId="0" borderId="0" applyFill="0" applyBorder="0" applyAlignment="0"/>
    <xf numFmtId="0" fontId="48" fillId="0" borderId="18" applyNumberFormat="0" applyFill="0" applyAlignment="0" applyProtection="0"/>
    <xf numFmtId="0" fontId="48" fillId="0" borderId="18" applyNumberFormat="0" applyFill="0" applyAlignment="0" applyProtection="0"/>
    <xf numFmtId="174" fontId="49" fillId="0" borderId="19">
      <alignment horizontal="center"/>
    </xf>
    <xf numFmtId="175" fontId="50" fillId="0" borderId="0" applyFont="0" applyFill="0" applyBorder="0" applyProtection="0">
      <alignment horizontal="right"/>
    </xf>
    <xf numFmtId="0" fontId="51" fillId="39" borderId="0" applyNumberFormat="0" applyBorder="0" applyAlignment="0" applyProtection="0"/>
    <xf numFmtId="0" fontId="51" fillId="39" borderId="0" applyNumberFormat="0" applyBorder="0" applyAlignment="0" applyProtection="0"/>
    <xf numFmtId="39" fontId="52" fillId="0" borderId="0"/>
    <xf numFmtId="176" fontId="53" fillId="0" borderId="0"/>
    <xf numFmtId="0" fontId="29" fillId="0" borderId="0"/>
    <xf numFmtId="0" fontId="6" fillId="0" borderId="0"/>
    <xf numFmtId="0" fontId="6" fillId="0" borderId="0"/>
    <xf numFmtId="0" fontId="6" fillId="0" borderId="0"/>
    <xf numFmtId="0" fontId="2" fillId="0" borderId="0"/>
    <xf numFmtId="0" fontId="6"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20" fillId="0" borderId="0"/>
    <xf numFmtId="0" fontId="22" fillId="0" borderId="0"/>
    <xf numFmtId="0" fontId="22" fillId="0" borderId="0"/>
    <xf numFmtId="0" fontId="20" fillId="0" borderId="0"/>
    <xf numFmtId="0" fontId="20" fillId="0" borderId="0"/>
    <xf numFmtId="0" fontId="6" fillId="0" borderId="0"/>
    <xf numFmtId="0" fontId="6" fillId="0" borderId="0"/>
    <xf numFmtId="0" fontId="20" fillId="0" borderId="0"/>
    <xf numFmtId="0" fontId="6" fillId="0" borderId="0"/>
    <xf numFmtId="0" fontId="6" fillId="0" borderId="0"/>
    <xf numFmtId="0" fontId="20" fillId="0" borderId="0"/>
    <xf numFmtId="0" fontId="6" fillId="0" borderId="0"/>
    <xf numFmtId="0" fontId="6" fillId="0" borderId="0"/>
    <xf numFmtId="0" fontId="20" fillId="0" borderId="0"/>
    <xf numFmtId="0" fontId="6" fillId="0" borderId="0"/>
    <xf numFmtId="0" fontId="6" fillId="0" borderId="0"/>
    <xf numFmtId="0" fontId="20" fillId="0" borderId="0"/>
    <xf numFmtId="0" fontId="6" fillId="0" borderId="0"/>
    <xf numFmtId="0" fontId="6" fillId="0" borderId="0"/>
    <xf numFmtId="0" fontId="20" fillId="0" borderId="0"/>
    <xf numFmtId="0" fontId="6" fillId="0" borderId="0"/>
    <xf numFmtId="0" fontId="6" fillId="0" borderId="0"/>
    <xf numFmtId="0" fontId="20" fillId="0" borderId="0"/>
    <xf numFmtId="0" fontId="6" fillId="0" borderId="0"/>
    <xf numFmtId="0" fontId="6" fillId="0" borderId="0"/>
    <xf numFmtId="0" fontId="2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2" fillId="0" borderId="0"/>
    <xf numFmtId="0" fontId="6" fillId="0" borderId="0"/>
    <xf numFmtId="0" fontId="25" fillId="0" borderId="0"/>
    <xf numFmtId="0" fontId="25" fillId="0" borderId="0"/>
    <xf numFmtId="0" fontId="25" fillId="0" borderId="0"/>
    <xf numFmtId="0" fontId="2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2" fillId="0" borderId="0"/>
    <xf numFmtId="0" fontId="22" fillId="0" borderId="0"/>
    <xf numFmtId="0" fontId="6" fillId="0" borderId="0"/>
    <xf numFmtId="0" fontId="6" fillId="0" borderId="0"/>
    <xf numFmtId="0" fontId="6" fillId="0" borderId="0"/>
    <xf numFmtId="0" fontId="2" fillId="0" borderId="0"/>
    <xf numFmtId="0" fontId="6" fillId="0" borderId="0"/>
    <xf numFmtId="0" fontId="25" fillId="0" borderId="0"/>
    <xf numFmtId="0" fontId="25" fillId="0" borderId="0"/>
    <xf numFmtId="0" fontId="25" fillId="0" borderId="0"/>
    <xf numFmtId="0" fontId="25" fillId="0" borderId="0"/>
    <xf numFmtId="0" fontId="6"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22" fillId="0" borderId="0"/>
    <xf numFmtId="0" fontId="22" fillId="0" borderId="0"/>
    <xf numFmtId="0" fontId="6" fillId="0" borderId="0"/>
    <xf numFmtId="0" fontId="22" fillId="0" borderId="0"/>
    <xf numFmtId="0" fontId="22" fillId="0" borderId="0"/>
    <xf numFmtId="0" fontId="6" fillId="0" borderId="0"/>
    <xf numFmtId="0" fontId="6" fillId="0" borderId="0"/>
    <xf numFmtId="0" fontId="6" fillId="0" borderId="0"/>
    <xf numFmtId="0" fontId="20" fillId="0" borderId="0"/>
    <xf numFmtId="0" fontId="6"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20" fillId="0" borderId="0"/>
    <xf numFmtId="0" fontId="6"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20" fillId="0" borderId="0"/>
    <xf numFmtId="0" fontId="6"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20" fillId="0" borderId="0"/>
    <xf numFmtId="0" fontId="6" fillId="0" borderId="0"/>
    <xf numFmtId="0" fontId="22" fillId="0" borderId="0"/>
    <xf numFmtId="0" fontId="22" fillId="0" borderId="0"/>
    <xf numFmtId="0" fontId="22" fillId="0" borderId="0"/>
    <xf numFmtId="0" fontId="22" fillId="0" borderId="0"/>
    <xf numFmtId="0" fontId="6" fillId="0" borderId="0"/>
    <xf numFmtId="0" fontId="22" fillId="0" borderId="0"/>
    <xf numFmtId="0" fontId="2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5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6" fillId="0" borderId="0"/>
    <xf numFmtId="0" fontId="56" fillId="0" borderId="0"/>
    <xf numFmtId="0" fontId="56" fillId="0" borderId="0"/>
    <xf numFmtId="0" fontId="56"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6" fillId="0" borderId="0"/>
    <xf numFmtId="0" fontId="5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38" fontId="54" fillId="0" borderId="0"/>
    <xf numFmtId="38" fontId="54" fillId="0" borderId="0"/>
    <xf numFmtId="38" fontId="54" fillId="0" borderId="0"/>
    <xf numFmtId="0" fontId="38" fillId="0" borderId="0"/>
    <xf numFmtId="0" fontId="6" fillId="0" borderId="0"/>
    <xf numFmtId="0" fontId="3" fillId="0" borderId="0"/>
    <xf numFmtId="0" fontId="38" fillId="0" borderId="0"/>
    <xf numFmtId="0" fontId="5" fillId="0" borderId="0"/>
    <xf numFmtId="0" fontId="5" fillId="0" borderId="0"/>
    <xf numFmtId="0" fontId="55"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 fillId="0" borderId="0"/>
    <xf numFmtId="0" fontId="3" fillId="0" borderId="0"/>
    <xf numFmtId="0" fontId="3" fillId="0" borderId="0"/>
    <xf numFmtId="0" fontId="2"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56" fillId="0" borderId="0"/>
    <xf numFmtId="0" fontId="56" fillId="0" borderId="0"/>
    <xf numFmtId="0" fontId="56" fillId="0" borderId="0"/>
    <xf numFmtId="0" fontId="3" fillId="0" borderId="0"/>
    <xf numFmtId="0" fontId="3" fillId="0" borderId="0"/>
    <xf numFmtId="0" fontId="3" fillId="0" borderId="0"/>
    <xf numFmtId="0" fontId="3" fillId="0" borderId="0"/>
    <xf numFmtId="0" fontId="3" fillId="0" borderId="0"/>
    <xf numFmtId="0" fontId="5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2" fillId="0" borderId="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2" fillId="0" borderId="0"/>
    <xf numFmtId="0" fontId="2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4" borderId="10" applyNumberFormat="0" applyFont="0" applyAlignment="0" applyProtection="0"/>
    <xf numFmtId="0" fontId="2" fillId="4" borderId="1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2" fillId="4" borderId="10" applyNumberFormat="0" applyFont="0" applyAlignment="0" applyProtection="0"/>
    <xf numFmtId="0" fontId="2" fillId="4" borderId="10" applyNumberFormat="0" applyFont="0" applyAlignment="0" applyProtection="0"/>
    <xf numFmtId="0" fontId="2" fillId="4" borderId="10" applyNumberFormat="0" applyFont="0" applyAlignment="0" applyProtection="0"/>
    <xf numFmtId="0" fontId="2" fillId="4" borderId="1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6" fillId="40" borderId="20" applyNumberFormat="0" applyFont="0" applyAlignment="0" applyProtection="0"/>
    <xf numFmtId="0" fontId="2" fillId="4" borderId="10" applyNumberFormat="0" applyFont="0" applyAlignment="0" applyProtection="0"/>
    <xf numFmtId="0" fontId="2" fillId="4" borderId="10" applyNumberFormat="0" applyFont="0" applyAlignment="0" applyProtection="0"/>
    <xf numFmtId="0" fontId="2" fillId="4" borderId="10" applyNumberFormat="0" applyFont="0" applyAlignment="0" applyProtection="0"/>
    <xf numFmtId="0" fontId="2" fillId="4" borderId="10" applyNumberFormat="0" applyFont="0" applyAlignment="0" applyProtection="0"/>
    <xf numFmtId="0" fontId="2" fillId="4" borderId="10" applyNumberFormat="0" applyFont="0" applyAlignment="0" applyProtection="0"/>
    <xf numFmtId="0" fontId="2" fillId="4" borderId="1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59" fillId="40" borderId="20" applyNumberFormat="0" applyFon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0" fillId="35" borderId="21" applyNumberFormat="0" applyAlignment="0" applyProtection="0"/>
    <xf numFmtId="0" fontId="61" fillId="35" borderId="21" applyNumberFormat="0" applyAlignment="0" applyProtection="0"/>
    <xf numFmtId="0" fontId="61" fillId="35" borderId="21" applyNumberFormat="0" applyAlignment="0" applyProtection="0"/>
    <xf numFmtId="0" fontId="61" fillId="35" borderId="21" applyNumberFormat="0" applyAlignment="0" applyProtection="0"/>
    <xf numFmtId="0" fontId="61" fillId="35" borderId="21" applyNumberFormat="0" applyAlignment="0" applyProtection="0"/>
    <xf numFmtId="0" fontId="61" fillId="35" borderId="21" applyNumberFormat="0" applyAlignment="0" applyProtection="0"/>
    <xf numFmtId="0" fontId="61" fillId="35" borderId="21" applyNumberFormat="0" applyAlignment="0" applyProtection="0"/>
    <xf numFmtId="0" fontId="61" fillId="35" borderId="21" applyNumberFormat="0" applyAlignment="0" applyProtection="0"/>
    <xf numFmtId="0" fontId="61" fillId="35" borderId="21" applyNumberFormat="0" applyAlignment="0" applyProtection="0"/>
    <xf numFmtId="40" fontId="10" fillId="2" borderId="0">
      <alignment horizontal="right"/>
    </xf>
    <xf numFmtId="40" fontId="10" fillId="2" borderId="0">
      <alignment horizontal="right"/>
    </xf>
    <xf numFmtId="177" fontId="14" fillId="38" borderId="0">
      <alignment horizontal="right"/>
    </xf>
    <xf numFmtId="0" fontId="11" fillId="2" borderId="0">
      <alignment horizontal="right"/>
    </xf>
    <xf numFmtId="0" fontId="11" fillId="2" borderId="0">
      <alignment horizontal="right"/>
    </xf>
    <xf numFmtId="0" fontId="11" fillId="2" borderId="0">
      <alignment horizontal="right"/>
    </xf>
    <xf numFmtId="0" fontId="12" fillId="2" borderId="1"/>
    <xf numFmtId="0" fontId="12" fillId="2" borderId="1"/>
    <xf numFmtId="0" fontId="34" fillId="41" borderId="1"/>
    <xf numFmtId="0" fontId="12" fillId="0" borderId="0" applyBorder="0">
      <alignment horizontal="centerContinuous"/>
    </xf>
    <xf numFmtId="0" fontId="12" fillId="0" borderId="0" applyBorder="0">
      <alignment horizontal="centerContinuous"/>
    </xf>
    <xf numFmtId="0" fontId="12" fillId="0" borderId="0" applyBorder="0">
      <alignment horizontal="centerContinuous"/>
    </xf>
    <xf numFmtId="0" fontId="13" fillId="0" borderId="0" applyBorder="0">
      <alignment horizontal="centerContinuous"/>
    </xf>
    <xf numFmtId="0" fontId="13" fillId="0" borderId="0" applyBorder="0">
      <alignment horizontal="centerContinuous"/>
    </xf>
    <xf numFmtId="0" fontId="13" fillId="0" borderId="0" applyBorder="0">
      <alignment horizontal="centerContinuous"/>
    </xf>
    <xf numFmtId="0" fontId="62" fillId="0" borderId="0" applyFill="0" applyBorder="0" applyProtection="0">
      <alignment horizontal="left"/>
    </xf>
    <xf numFmtId="0" fontId="63" fillId="0" borderId="0" applyFill="0" applyBorder="0" applyProtection="0">
      <alignment horizontal="left"/>
    </xf>
    <xf numFmtId="170" fontId="30"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9" fontId="6" fillId="0" borderId="0" applyFont="0" applyFill="0" applyBorder="0" applyAlignment="0" applyProtection="0"/>
    <xf numFmtId="9" fontId="58" fillId="0" borderId="0" applyFont="0" applyFill="0" applyBorder="0" applyAlignment="0" applyProtection="0"/>
    <xf numFmtId="9" fontId="38"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4"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79" fontId="29" fillId="0" borderId="0" applyFont="0" applyFill="0" applyBorder="0" applyProtection="0">
      <alignment horizontal="right"/>
    </xf>
    <xf numFmtId="9" fontId="6" fillId="0" borderId="0"/>
    <xf numFmtId="44" fontId="30" fillId="0" borderId="0" applyFill="0" applyBorder="0" applyAlignment="0"/>
    <xf numFmtId="167" fontId="30" fillId="0" borderId="0" applyFill="0" applyBorder="0" applyAlignment="0"/>
    <xf numFmtId="44" fontId="30" fillId="0" borderId="0" applyFill="0" applyBorder="0" applyAlignment="0"/>
    <xf numFmtId="171" fontId="30" fillId="0" borderId="0" applyFill="0" applyBorder="0" applyAlignment="0"/>
    <xf numFmtId="167" fontId="30" fillId="0" borderId="0" applyFill="0" applyBorder="0" applyAlignment="0"/>
    <xf numFmtId="0" fontId="5" fillId="0" borderId="0" applyNumberFormat="0" applyFont="0" applyFill="0" applyBorder="0" applyAlignment="0" applyProtection="0">
      <alignment horizontal="left"/>
    </xf>
    <xf numFmtId="0" fontId="5" fillId="0" borderId="0" applyNumberFormat="0" applyFont="0" applyFill="0" applyBorder="0" applyAlignment="0" applyProtection="0">
      <alignment horizontal="left"/>
    </xf>
    <xf numFmtId="15" fontId="5" fillId="0" borderId="0" applyFont="0" applyFill="0" applyBorder="0" applyAlignment="0" applyProtection="0"/>
    <xf numFmtId="15" fontId="5" fillId="0" borderId="0" applyFont="0" applyFill="0" applyBorder="0" applyAlignment="0" applyProtection="0"/>
    <xf numFmtId="4" fontId="5" fillId="0" borderId="0" applyFont="0" applyFill="0" applyBorder="0" applyAlignment="0" applyProtection="0"/>
    <xf numFmtId="4" fontId="5" fillId="0" borderId="0" applyFont="0" applyFill="0" applyBorder="0" applyAlignment="0" applyProtection="0"/>
    <xf numFmtId="0" fontId="4" fillId="0" borderId="2">
      <alignment horizontal="center"/>
    </xf>
    <xf numFmtId="0" fontId="4" fillId="0" borderId="2">
      <alignment horizontal="center"/>
    </xf>
    <xf numFmtId="0" fontId="4" fillId="0" borderId="2">
      <alignment horizontal="center"/>
    </xf>
    <xf numFmtId="0" fontId="4" fillId="0" borderId="2">
      <alignment horizontal="center"/>
    </xf>
    <xf numFmtId="0" fontId="4" fillId="0" borderId="2">
      <alignment horizontal="center"/>
    </xf>
    <xf numFmtId="0" fontId="4" fillId="0" borderId="2">
      <alignment horizontal="center"/>
    </xf>
    <xf numFmtId="0" fontId="4" fillId="0" borderId="2">
      <alignment horizontal="center"/>
    </xf>
    <xf numFmtId="0" fontId="4" fillId="0" borderId="2">
      <alignment horizontal="center"/>
    </xf>
    <xf numFmtId="3" fontId="5" fillId="0" borderId="0" applyFont="0" applyFill="0" applyBorder="0" applyAlignment="0" applyProtection="0"/>
    <xf numFmtId="3" fontId="5" fillId="0" borderId="0" applyFont="0" applyFill="0" applyBorder="0" applyAlignment="0" applyProtection="0"/>
    <xf numFmtId="0" fontId="5" fillId="3" borderId="0" applyNumberFormat="0" applyFont="0" applyBorder="0" applyAlignment="0" applyProtection="0"/>
    <xf numFmtId="0" fontId="5" fillId="3" borderId="0" applyNumberFormat="0" applyFont="0" applyBorder="0" applyAlignment="0" applyProtection="0"/>
    <xf numFmtId="0" fontId="15" fillId="39" borderId="0">
      <alignment horizontal="center"/>
    </xf>
    <xf numFmtId="49" fontId="65" fillId="38" borderId="0">
      <alignment horizontal="center"/>
    </xf>
    <xf numFmtId="0" fontId="35" fillId="37" borderId="0">
      <alignment horizontal="center"/>
    </xf>
    <xf numFmtId="0" fontId="35" fillId="37" borderId="0">
      <alignment horizontal="centerContinuous"/>
    </xf>
    <xf numFmtId="0" fontId="66" fillId="38" borderId="0">
      <alignment horizontal="left"/>
    </xf>
    <xf numFmtId="49" fontId="66" fillId="38" borderId="0">
      <alignment horizontal="center"/>
    </xf>
    <xf numFmtId="0" fontId="34" fillId="37" borderId="0">
      <alignment horizontal="left"/>
    </xf>
    <xf numFmtId="49" fontId="66" fillId="38" borderId="0">
      <alignment horizontal="left"/>
    </xf>
    <xf numFmtId="0" fontId="34" fillId="37" borderId="0">
      <alignment horizontal="centerContinuous"/>
    </xf>
    <xf numFmtId="0" fontId="34" fillId="37" borderId="0">
      <alignment horizontal="right"/>
    </xf>
    <xf numFmtId="49" fontId="15" fillId="38" borderId="0">
      <alignment horizontal="left"/>
    </xf>
    <xf numFmtId="0" fontId="35" fillId="37" borderId="0">
      <alignment horizontal="right"/>
    </xf>
    <xf numFmtId="0" fontId="66" fillId="22" borderId="0">
      <alignment horizontal="center"/>
    </xf>
    <xf numFmtId="0" fontId="67" fillId="22" borderId="0">
      <alignment horizontal="center"/>
    </xf>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180" fontId="54" fillId="0" borderId="4"/>
    <xf numFmtId="0" fontId="68" fillId="42" borderId="0" applyNumberFormat="0" applyFont="0" applyBorder="0" applyAlignment="0" applyProtection="0"/>
    <xf numFmtId="0" fontId="6" fillId="0" borderId="0"/>
    <xf numFmtId="0" fontId="6" fillId="0" borderId="0"/>
    <xf numFmtId="0" fontId="6" fillId="0" borderId="0"/>
    <xf numFmtId="0" fontId="69" fillId="0" borderId="0" applyFill="0" applyBorder="0" applyProtection="0">
      <alignment horizontal="center" vertical="center"/>
    </xf>
    <xf numFmtId="0" fontId="69" fillId="0" borderId="0" applyFill="0" applyBorder="0" applyProtection="0"/>
    <xf numFmtId="0" fontId="7" fillId="0" borderId="0" applyFill="0" applyBorder="0" applyProtection="0">
      <alignment horizontal="left"/>
    </xf>
    <xf numFmtId="0" fontId="70" fillId="0" borderId="0" applyFill="0" applyBorder="0" applyProtection="0">
      <alignment horizontal="left" vertical="top"/>
    </xf>
    <xf numFmtId="49" fontId="14" fillId="0" borderId="0" applyFill="0" applyBorder="0" applyAlignment="0"/>
    <xf numFmtId="181" fontId="30" fillId="0" borderId="0" applyFill="0" applyBorder="0" applyAlignment="0"/>
    <xf numFmtId="182" fontId="30" fillId="0" borderId="0" applyFill="0" applyBorder="0" applyAlignment="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71"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65" fillId="0" borderId="22" applyNumberFormat="0" applyFill="0" applyAlignment="0" applyProtection="0"/>
    <xf numFmtId="0" fontId="72" fillId="38" borderId="0">
      <alignment horizontal="center"/>
    </xf>
    <xf numFmtId="0" fontId="73" fillId="0" borderId="0" applyNumberFormat="0" applyFill="0" applyBorder="0" applyAlignment="0" applyProtection="0"/>
    <xf numFmtId="0" fontId="73" fillId="0" borderId="0" applyNumberFormat="0" applyFill="0" applyBorder="0" applyAlignment="0" applyProtection="0"/>
    <xf numFmtId="165" fontId="29" fillId="0" borderId="0" applyFont="0" applyFill="0" applyBorder="0" applyProtection="0">
      <alignment horizontal="right"/>
    </xf>
    <xf numFmtId="0" fontId="6" fillId="0" borderId="0"/>
    <xf numFmtId="0" fontId="6" fillId="0" borderId="0"/>
    <xf numFmtId="0" fontId="5" fillId="0" borderId="0"/>
    <xf numFmtId="0" fontId="74" fillId="0" borderId="0"/>
    <xf numFmtId="0" fontId="81" fillId="0" borderId="0" applyNumberFormat="0" applyFill="0" applyBorder="0" applyAlignment="0" applyProtection="0"/>
    <xf numFmtId="0" fontId="81" fillId="0" borderId="0" applyNumberFormat="0" applyFill="0" applyBorder="0" applyAlignment="0" applyProtection="0"/>
  </cellStyleXfs>
  <cellXfs count="122">
    <xf numFmtId="0" fontId="0" fillId="0" borderId="0" xfId="0"/>
    <xf numFmtId="0" fontId="6" fillId="0" borderId="0" xfId="0" applyFont="1" applyAlignment="1">
      <alignment vertical="center"/>
    </xf>
    <xf numFmtId="0" fontId="6" fillId="0" borderId="0" xfId="0" applyFont="1" applyAlignment="1">
      <alignment horizontal="right" vertical="center"/>
    </xf>
    <xf numFmtId="0" fontId="8" fillId="0" borderId="0" xfId="0" applyFont="1" applyAlignment="1">
      <alignment horizontal="left" vertical="center"/>
    </xf>
    <xf numFmtId="0" fontId="6" fillId="0" borderId="0" xfId="0" applyFont="1" applyAlignment="1">
      <alignment horizontal="left"/>
    </xf>
    <xf numFmtId="5" fontId="6" fillId="0" borderId="0" xfId="0" applyNumberFormat="1" applyFont="1" applyAlignment="1">
      <alignment horizontal="right" vertical="center"/>
    </xf>
    <xf numFmtId="38" fontId="6" fillId="0" borderId="0" xfId="0" applyNumberFormat="1" applyFont="1" applyAlignment="1">
      <alignment horizontal="right" vertical="center"/>
    </xf>
    <xf numFmtId="40" fontId="0" fillId="0" borderId="0" xfId="1" applyFont="1"/>
    <xf numFmtId="0" fontId="23" fillId="0" borderId="0" xfId="0" applyFont="1"/>
    <xf numFmtId="0" fontId="6" fillId="0" borderId="0" xfId="0" applyFont="1"/>
    <xf numFmtId="40" fontId="6" fillId="0" borderId="0" xfId="1" applyFont="1"/>
    <xf numFmtId="0" fontId="38" fillId="0" borderId="0" xfId="3809"/>
    <xf numFmtId="0" fontId="2" fillId="0" borderId="0" xfId="3950"/>
    <xf numFmtId="0" fontId="2" fillId="0" borderId="0" xfId="3950" applyAlignment="1">
      <alignment horizontal="right"/>
    </xf>
    <xf numFmtId="0" fontId="2" fillId="0" borderId="0" xfId="3950" applyAlignment="1">
      <alignment horizontal="center"/>
    </xf>
    <xf numFmtId="40" fontId="38" fillId="0" borderId="0" xfId="1" applyFont="1"/>
    <xf numFmtId="0" fontId="1" fillId="0" borderId="0" xfId="3950" applyFont="1"/>
    <xf numFmtId="40" fontId="38" fillId="0" borderId="0" xfId="1" applyFont="1" applyBorder="1"/>
    <xf numFmtId="0" fontId="38" fillId="0" borderId="0" xfId="3809" applyAlignment="1">
      <alignment vertical="top"/>
    </xf>
    <xf numFmtId="0" fontId="74" fillId="0" borderId="0" xfId="4366"/>
    <xf numFmtId="0" fontId="6" fillId="0" borderId="0" xfId="0" applyFont="1" applyAlignment="1">
      <alignment horizontal="left" indent="1"/>
    </xf>
    <xf numFmtId="40" fontId="6" fillId="0" borderId="0" xfId="1" applyFont="1" applyBorder="1"/>
    <xf numFmtId="40" fontId="6" fillId="0" borderId="4" xfId="1" applyFont="1" applyBorder="1"/>
    <xf numFmtId="0" fontId="0" fillId="0" borderId="0" xfId="0" applyAlignment="1">
      <alignment horizontal="center" vertical="top"/>
    </xf>
    <xf numFmtId="0" fontId="0" fillId="43" borderId="23" xfId="0" applyFill="1" applyBorder="1" applyAlignment="1">
      <alignment horizontal="left" vertical="top"/>
    </xf>
    <xf numFmtId="0" fontId="0" fillId="44" borderId="23" xfId="0" applyFill="1" applyBorder="1" applyAlignment="1">
      <alignment horizontal="left" vertical="top"/>
    </xf>
    <xf numFmtId="0" fontId="0" fillId="44" borderId="23" xfId="0" applyFill="1" applyBorder="1" applyAlignment="1">
      <alignment horizontal="center" vertical="top"/>
    </xf>
    <xf numFmtId="0" fontId="0" fillId="44" borderId="26" xfId="0" applyFill="1" applyBorder="1" applyAlignment="1">
      <alignment horizontal="left" vertical="top"/>
    </xf>
    <xf numFmtId="40" fontId="6" fillId="0" borderId="0" xfId="0" applyNumberFormat="1" applyFont="1"/>
    <xf numFmtId="40" fontId="7" fillId="0" borderId="9" xfId="0" applyNumberFormat="1" applyFont="1" applyBorder="1"/>
    <xf numFmtId="40" fontId="76" fillId="0" borderId="4" xfId="1" applyFont="1" applyBorder="1" applyAlignment="1">
      <alignment horizontal="center"/>
    </xf>
    <xf numFmtId="0" fontId="7" fillId="0" borderId="0" xfId="0" applyFont="1" applyAlignment="1">
      <alignment horizontal="left" indent="1"/>
    </xf>
    <xf numFmtId="0" fontId="7" fillId="0" borderId="0" xfId="0" applyFont="1" applyAlignment="1">
      <alignment horizontal="left" indent="2"/>
    </xf>
    <xf numFmtId="0" fontId="0" fillId="43" borderId="26" xfId="0" applyFill="1" applyBorder="1" applyAlignment="1">
      <alignment horizontal="left" vertical="top"/>
    </xf>
    <xf numFmtId="0" fontId="0" fillId="0" borderId="0" xfId="0" applyAlignment="1">
      <alignment horizontal="left" vertical="top"/>
    </xf>
    <xf numFmtId="0" fontId="0" fillId="45" borderId="23" xfId="0" applyFill="1" applyBorder="1" applyAlignment="1">
      <alignment horizontal="left" vertical="top"/>
    </xf>
    <xf numFmtId="0" fontId="0" fillId="45" borderId="26" xfId="0" applyFill="1" applyBorder="1" applyAlignment="1">
      <alignment horizontal="left" vertical="top"/>
    </xf>
    <xf numFmtId="0" fontId="75" fillId="0" borderId="0" xfId="0" applyFont="1" applyAlignment="1">
      <alignment horizontal="left" vertical="top"/>
    </xf>
    <xf numFmtId="0" fontId="0" fillId="0" borderId="0" xfId="0" applyAlignment="1">
      <alignment vertical="top"/>
    </xf>
    <xf numFmtId="0" fontId="81" fillId="0" borderId="0" xfId="4367" applyAlignment="1">
      <alignment horizontal="right" indent="1"/>
    </xf>
    <xf numFmtId="0" fontId="74" fillId="0" borderId="0" xfId="4366" applyAlignment="1">
      <alignment horizontal="left"/>
    </xf>
    <xf numFmtId="0" fontId="77" fillId="0" borderId="0" xfId="4367" applyFont="1" applyAlignment="1">
      <alignment horizontal="left"/>
    </xf>
    <xf numFmtId="0" fontId="81" fillId="0" borderId="0" xfId="4367" applyAlignment="1">
      <alignment horizontal="left"/>
    </xf>
    <xf numFmtId="0" fontId="82" fillId="0" borderId="0" xfId="4366" applyFont="1" applyAlignment="1">
      <alignment horizontal="left"/>
    </xf>
    <xf numFmtId="0" fontId="8" fillId="0" borderId="0" xfId="3809" applyFont="1" applyAlignment="1">
      <alignment horizontal="centerContinuous" vertical="center"/>
    </xf>
    <xf numFmtId="0" fontId="80" fillId="0" borderId="0" xfId="3809" applyFont="1" applyAlignment="1">
      <alignment horizontal="centerContinuous" vertical="center"/>
    </xf>
    <xf numFmtId="0" fontId="6" fillId="0" borderId="0" xfId="3809" applyFont="1" applyAlignment="1">
      <alignment vertical="center"/>
    </xf>
    <xf numFmtId="0" fontId="85" fillId="0" borderId="0" xfId="3809" applyFont="1" applyAlignment="1">
      <alignment vertical="center"/>
    </xf>
    <xf numFmtId="0" fontId="7" fillId="0" borderId="3" xfId="3809" applyFont="1" applyBorder="1" applyAlignment="1">
      <alignment vertical="center"/>
    </xf>
    <xf numFmtId="0" fontId="6" fillId="0" borderId="3" xfId="3809" applyFont="1" applyBorder="1" applyAlignment="1">
      <alignment vertical="center"/>
    </xf>
    <xf numFmtId="0" fontId="86" fillId="0" borderId="0" xfId="3809" applyFont="1" applyAlignment="1">
      <alignment vertical="center"/>
    </xf>
    <xf numFmtId="0" fontId="7" fillId="0" borderId="6" xfId="3809" applyFont="1" applyBorder="1" applyAlignment="1">
      <alignment horizontal="center" vertical="center"/>
    </xf>
    <xf numFmtId="0" fontId="6" fillId="0" borderId="27" xfId="3809" applyFont="1" applyBorder="1" applyAlignment="1">
      <alignment vertical="center"/>
    </xf>
    <xf numFmtId="0" fontId="6" fillId="0" borderId="6" xfId="3809" applyFont="1" applyBorder="1" applyAlignment="1">
      <alignment vertical="center"/>
    </xf>
    <xf numFmtId="0" fontId="7" fillId="0" borderId="5" xfId="3809" applyFont="1" applyBorder="1" applyAlignment="1">
      <alignment horizontal="center" vertical="center"/>
    </xf>
    <xf numFmtId="0" fontId="7" fillId="0" borderId="28" xfId="3809" applyFont="1" applyBorder="1" applyAlignment="1">
      <alignment horizontal="centerContinuous" vertical="center"/>
    </xf>
    <xf numFmtId="0" fontId="7" fillId="0" borderId="28" xfId="3809" applyFont="1" applyBorder="1" applyAlignment="1">
      <alignment horizontal="center" vertical="center"/>
    </xf>
    <xf numFmtId="0" fontId="6" fillId="0" borderId="5" xfId="3809" applyFont="1" applyBorder="1" applyAlignment="1">
      <alignment horizontal="center" vertical="center"/>
    </xf>
    <xf numFmtId="37" fontId="6" fillId="0" borderId="3" xfId="3809" applyNumberFormat="1" applyFont="1" applyBorder="1" applyAlignment="1" applyProtection="1">
      <alignment horizontal="left" vertical="center"/>
      <protection locked="0"/>
    </xf>
    <xf numFmtId="5" fontId="6" fillId="0" borderId="3" xfId="3809" applyNumberFormat="1" applyFont="1" applyBorder="1" applyAlignment="1">
      <alignment horizontal="right" vertical="center"/>
    </xf>
    <xf numFmtId="0" fontId="6" fillId="0" borderId="3" xfId="3809" applyFont="1" applyBorder="1" applyAlignment="1">
      <alignment horizontal="center" vertical="center"/>
    </xf>
    <xf numFmtId="0" fontId="6" fillId="0" borderId="3" xfId="3809" quotePrefix="1" applyFont="1" applyBorder="1" applyAlignment="1">
      <alignment horizontal="center" vertical="center"/>
    </xf>
    <xf numFmtId="37" fontId="6" fillId="0" borderId="28" xfId="3809" applyNumberFormat="1" applyFont="1" applyBorder="1" applyAlignment="1" applyProtection="1">
      <alignment horizontal="left" vertical="center"/>
      <protection locked="0"/>
    </xf>
    <xf numFmtId="0" fontId="6" fillId="0" borderId="28" xfId="3809" applyFont="1" applyBorder="1" applyAlignment="1">
      <alignment horizontal="left" vertical="center"/>
    </xf>
    <xf numFmtId="0" fontId="6" fillId="0" borderId="28" xfId="3809" applyFont="1" applyBorder="1" applyAlignment="1">
      <alignment horizontal="right" vertical="center"/>
    </xf>
    <xf numFmtId="0" fontId="6" fillId="0" borderId="0" xfId="3809" applyFont="1" applyAlignment="1">
      <alignment horizontal="right" vertical="center"/>
    </xf>
    <xf numFmtId="0" fontId="7" fillId="0" borderId="0" xfId="3809" applyFont="1" applyAlignment="1">
      <alignment horizontal="center" vertical="center"/>
    </xf>
    <xf numFmtId="5" fontId="7" fillId="0" borderId="5" xfId="3809" applyNumberFormat="1" applyFont="1" applyBorder="1" applyAlignment="1">
      <alignment horizontal="right" vertical="center"/>
    </xf>
    <xf numFmtId="5" fontId="7" fillId="0" borderId="9" xfId="3809" applyNumberFormat="1" applyFont="1" applyBorder="1" applyAlignment="1">
      <alignment horizontal="right" vertical="center"/>
    </xf>
    <xf numFmtId="0" fontId="78" fillId="0" borderId="0" xfId="3809" applyFont="1"/>
    <xf numFmtId="5" fontId="38" fillId="0" borderId="0" xfId="3809" applyNumberFormat="1"/>
    <xf numFmtId="0" fontId="9" fillId="0" borderId="0" xfId="3809" applyFont="1" applyAlignment="1">
      <alignment vertical="center"/>
    </xf>
    <xf numFmtId="0" fontId="8" fillId="0" borderId="0" xfId="0" applyFont="1"/>
    <xf numFmtId="40" fontId="87" fillId="0" borderId="0" xfId="1" applyFont="1"/>
    <xf numFmtId="0" fontId="87" fillId="0" borderId="0" xfId="0" applyFont="1"/>
    <xf numFmtId="0" fontId="88" fillId="0" borderId="0" xfId="4366" applyFont="1" applyAlignment="1">
      <alignment horizontal="left"/>
    </xf>
    <xf numFmtId="0" fontId="88" fillId="0" borderId="0" xfId="4366" applyFont="1"/>
    <xf numFmtId="0" fontId="81" fillId="0" borderId="0" xfId="4367" applyFill="1" applyAlignment="1">
      <alignment horizontal="left"/>
    </xf>
    <xf numFmtId="0" fontId="81" fillId="0" borderId="0" xfId="4367" applyAlignment="1">
      <alignment horizontal="left" indent="1"/>
    </xf>
    <xf numFmtId="0" fontId="6" fillId="0" borderId="0" xfId="0" applyFont="1" applyAlignment="1">
      <alignment horizontal="left" vertical="center" wrapText="1"/>
    </xf>
    <xf numFmtId="5" fontId="6" fillId="0" borderId="0" xfId="1" applyNumberFormat="1" applyFont="1" applyBorder="1" applyAlignment="1">
      <alignment horizontal="right" vertical="center"/>
    </xf>
    <xf numFmtId="5" fontId="6" fillId="0" borderId="4" xfId="1" applyNumberFormat="1" applyFont="1" applyBorder="1" applyAlignment="1">
      <alignment horizontal="right" vertical="center"/>
    </xf>
    <xf numFmtId="0" fontId="6" fillId="0" borderId="0" xfId="0" applyFont="1" applyAlignment="1">
      <alignment horizontal="left" vertical="center"/>
    </xf>
    <xf numFmtId="0" fontId="7" fillId="0" borderId="0" xfId="0" applyFont="1" applyAlignment="1">
      <alignment vertical="center" wrapText="1"/>
    </xf>
    <xf numFmtId="5" fontId="7" fillId="0" borderId="7" xfId="0" applyNumberFormat="1" applyFont="1" applyBorder="1" applyAlignment="1">
      <alignment horizontal="right" vertical="center"/>
    </xf>
    <xf numFmtId="0" fontId="81" fillId="0" borderId="0" xfId="4367" applyAlignment="1">
      <alignment horizontal="left" vertical="center"/>
    </xf>
    <xf numFmtId="0" fontId="6" fillId="0" borderId="0" xfId="0" applyFont="1" applyAlignment="1">
      <alignment horizontal="center" vertical="center"/>
    </xf>
    <xf numFmtId="0" fontId="81" fillId="0" borderId="0" xfId="4367" applyAlignment="1">
      <alignment horizontal="center" vertical="center" wrapText="1"/>
    </xf>
    <xf numFmtId="0" fontId="7" fillId="0" borderId="0" xfId="0" applyFont="1" applyAlignment="1">
      <alignment horizontal="center" vertical="center" wrapText="1"/>
    </xf>
    <xf numFmtId="164" fontId="6" fillId="0" borderId="3" xfId="915" applyNumberFormat="1" applyBorder="1" applyAlignment="1">
      <alignment horizontal="left" vertical="center"/>
    </xf>
    <xf numFmtId="0" fontId="6" fillId="0" borderId="3" xfId="915" applyBorder="1" applyAlignment="1">
      <alignment vertical="center"/>
    </xf>
    <xf numFmtId="0" fontId="89" fillId="0" borderId="0" xfId="0" applyFont="1" applyAlignment="1">
      <alignment horizontal="left" vertical="top"/>
    </xf>
    <xf numFmtId="0" fontId="90" fillId="0" borderId="0" xfId="0" applyFont="1" applyAlignment="1">
      <alignment horizontal="left" vertical="top"/>
    </xf>
    <xf numFmtId="0" fontId="92" fillId="0" borderId="0" xfId="0" applyFont="1" applyAlignment="1">
      <alignment horizontal="center" vertical="top"/>
    </xf>
    <xf numFmtId="0" fontId="92" fillId="0" borderId="0" xfId="0" applyFont="1" applyAlignment="1">
      <alignment vertical="top"/>
    </xf>
    <xf numFmtId="0" fontId="91" fillId="0" borderId="0" xfId="0" applyFont="1" applyAlignment="1">
      <alignment horizontal="left" vertical="top"/>
    </xf>
    <xf numFmtId="0" fontId="91" fillId="44" borderId="24" xfId="0" applyFont="1" applyFill="1" applyBorder="1" applyAlignment="1">
      <alignment horizontal="left" vertical="top"/>
    </xf>
    <xf numFmtId="0" fontId="91" fillId="44" borderId="24" xfId="0" applyFont="1" applyFill="1" applyBorder="1" applyAlignment="1">
      <alignment horizontal="center" vertical="top"/>
    </xf>
    <xf numFmtId="0" fontId="91" fillId="44" borderId="25" xfId="0" applyFont="1" applyFill="1" applyBorder="1" applyAlignment="1">
      <alignment horizontal="left" vertical="top"/>
    </xf>
    <xf numFmtId="0" fontId="91" fillId="45" borderId="23" xfId="0" applyFont="1" applyFill="1" applyBorder="1" applyAlignment="1">
      <alignment horizontal="left" vertical="top"/>
    </xf>
    <xf numFmtId="0" fontId="91" fillId="45" borderId="23" xfId="0" applyFont="1" applyFill="1" applyBorder="1" applyAlignment="1">
      <alignment horizontal="center" vertical="top"/>
    </xf>
    <xf numFmtId="40" fontId="91" fillId="45" borderId="23" xfId="0" applyNumberFormat="1" applyFont="1" applyFill="1" applyBorder="1" applyAlignment="1">
      <alignment horizontal="right" vertical="top"/>
    </xf>
    <xf numFmtId="0" fontId="91" fillId="45" borderId="26" xfId="0" applyFont="1" applyFill="1" applyBorder="1" applyAlignment="1">
      <alignment horizontal="left" vertical="top"/>
    </xf>
    <xf numFmtId="0" fontId="91" fillId="43" borderId="23" xfId="0" applyFont="1" applyFill="1" applyBorder="1" applyAlignment="1">
      <alignment horizontal="left" vertical="top"/>
    </xf>
    <xf numFmtId="0" fontId="91" fillId="43" borderId="23" xfId="0" applyFont="1" applyFill="1" applyBorder="1" applyAlignment="1">
      <alignment horizontal="center" vertical="top"/>
    </xf>
    <xf numFmtId="40" fontId="91" fillId="43" borderId="23" xfId="0" applyNumberFormat="1" applyFont="1" applyFill="1" applyBorder="1" applyAlignment="1">
      <alignment horizontal="right" vertical="top"/>
    </xf>
    <xf numFmtId="0" fontId="91" fillId="43" borderId="26" xfId="0" applyFont="1" applyFill="1" applyBorder="1" applyAlignment="1">
      <alignment horizontal="left" vertical="top"/>
    </xf>
    <xf numFmtId="0" fontId="92" fillId="44" borderId="23" xfId="0" applyFont="1" applyFill="1" applyBorder="1" applyAlignment="1">
      <alignment horizontal="left" vertical="top"/>
    </xf>
    <xf numFmtId="40" fontId="92" fillId="44" borderId="23" xfId="0" applyNumberFormat="1" applyFont="1" applyFill="1" applyBorder="1" applyAlignment="1">
      <alignment horizontal="right" vertical="top"/>
    </xf>
    <xf numFmtId="40" fontId="92" fillId="46" borderId="23" xfId="0" applyNumberFormat="1" applyFont="1" applyFill="1" applyBorder="1" applyAlignment="1">
      <alignment horizontal="right" vertical="top"/>
    </xf>
    <xf numFmtId="0" fontId="82" fillId="0" borderId="0" xfId="4367" applyFont="1" applyAlignment="1">
      <alignment horizontal="left"/>
    </xf>
    <xf numFmtId="0" fontId="91" fillId="0" borderId="0" xfId="0" applyFont="1" applyAlignment="1">
      <alignment horizontal="right" vertical="top"/>
    </xf>
    <xf numFmtId="0" fontId="91" fillId="44" borderId="26" xfId="0" applyFont="1" applyFill="1" applyBorder="1" applyAlignment="1">
      <alignment horizontal="left" vertical="top"/>
    </xf>
    <xf numFmtId="0" fontId="93" fillId="0" borderId="0" xfId="0" applyFont="1" applyAlignment="1">
      <alignment horizontal="left" vertical="top"/>
    </xf>
    <xf numFmtId="0" fontId="79" fillId="0" borderId="0" xfId="0" applyFont="1" applyAlignment="1">
      <alignment vertical="top"/>
    </xf>
    <xf numFmtId="0" fontId="94" fillId="0" borderId="0" xfId="4366" applyFont="1"/>
    <xf numFmtId="0" fontId="95" fillId="0" borderId="0" xfId="0" applyFont="1" applyAlignment="1">
      <alignment vertical="top"/>
    </xf>
    <xf numFmtId="40" fontId="91" fillId="47" borderId="23" xfId="0" applyNumberFormat="1" applyFont="1" applyFill="1" applyBorder="1" applyAlignment="1">
      <alignment horizontal="right" vertical="top"/>
    </xf>
    <xf numFmtId="40" fontId="91" fillId="48" borderId="23" xfId="0" applyNumberFormat="1" applyFont="1" applyFill="1" applyBorder="1" applyAlignment="1">
      <alignment horizontal="right" vertical="top"/>
    </xf>
    <xf numFmtId="40" fontId="88" fillId="48" borderId="0" xfId="4366" applyNumberFormat="1" applyFont="1" applyFill="1"/>
    <xf numFmtId="0" fontId="8" fillId="0" borderId="0" xfId="3809" applyFont="1" applyAlignment="1">
      <alignment horizontal="center" vertical="center"/>
    </xf>
    <xf numFmtId="0" fontId="79" fillId="0" borderId="0" xfId="0" applyFont="1" applyAlignment="1">
      <alignment horizontal="left" vertical="top" wrapText="1"/>
    </xf>
  </cellXfs>
  <cellStyles count="4369">
    <cellStyle name="_x0013_" xfId="70" xr:uid="{00000000-0005-0000-0000-000000000000}"/>
    <cellStyle name="_x0013_ 2" xfId="71" xr:uid="{00000000-0005-0000-0000-000001000000}"/>
    <cellStyle name="_x0013_ 3" xfId="72" xr:uid="{00000000-0005-0000-0000-000002000000}"/>
    <cellStyle name="20% - Accent1 2" xfId="73" xr:uid="{00000000-0005-0000-0000-000003000000}"/>
    <cellStyle name="20% - Accent1 3" xfId="74" xr:uid="{00000000-0005-0000-0000-000004000000}"/>
    <cellStyle name="20% - Accent1 4" xfId="75" xr:uid="{00000000-0005-0000-0000-000005000000}"/>
    <cellStyle name="20% - Accent1 4 2" xfId="76" xr:uid="{00000000-0005-0000-0000-000006000000}"/>
    <cellStyle name="20% - Accent1 5" xfId="77" xr:uid="{00000000-0005-0000-0000-000007000000}"/>
    <cellStyle name="20% - Accent2 2" xfId="78" xr:uid="{00000000-0005-0000-0000-000008000000}"/>
    <cellStyle name="20% - Accent2 3" xfId="79" xr:uid="{00000000-0005-0000-0000-000009000000}"/>
    <cellStyle name="20% - Accent2 4" xfId="80" xr:uid="{00000000-0005-0000-0000-00000A000000}"/>
    <cellStyle name="20% - Accent2 4 2" xfId="81" xr:uid="{00000000-0005-0000-0000-00000B000000}"/>
    <cellStyle name="20% - Accent2 5" xfId="82" xr:uid="{00000000-0005-0000-0000-00000C000000}"/>
    <cellStyle name="20% - Accent3 2" xfId="83" xr:uid="{00000000-0005-0000-0000-00000D000000}"/>
    <cellStyle name="20% - Accent3 3" xfId="84" xr:uid="{00000000-0005-0000-0000-00000E000000}"/>
    <cellStyle name="20% - Accent3 4" xfId="85" xr:uid="{00000000-0005-0000-0000-00000F000000}"/>
    <cellStyle name="20% - Accent3 4 2" xfId="86" xr:uid="{00000000-0005-0000-0000-000010000000}"/>
    <cellStyle name="20% - Accent3 5" xfId="87" xr:uid="{00000000-0005-0000-0000-000011000000}"/>
    <cellStyle name="20% - Accent4 2" xfId="88" xr:uid="{00000000-0005-0000-0000-000012000000}"/>
    <cellStyle name="20% - Accent4 3" xfId="89" xr:uid="{00000000-0005-0000-0000-000013000000}"/>
    <cellStyle name="20% - Accent4 4" xfId="90" xr:uid="{00000000-0005-0000-0000-000014000000}"/>
    <cellStyle name="20% - Accent4 4 2" xfId="91" xr:uid="{00000000-0005-0000-0000-000015000000}"/>
    <cellStyle name="20% - Accent4 5" xfId="92" xr:uid="{00000000-0005-0000-0000-000016000000}"/>
    <cellStyle name="20% - Accent5 2" xfId="93" xr:uid="{00000000-0005-0000-0000-000017000000}"/>
    <cellStyle name="20% - Accent5 3" xfId="94" xr:uid="{00000000-0005-0000-0000-000018000000}"/>
    <cellStyle name="20% - Accent5 4" xfId="95" xr:uid="{00000000-0005-0000-0000-000019000000}"/>
    <cellStyle name="20% - Accent5 4 2" xfId="96" xr:uid="{00000000-0005-0000-0000-00001A000000}"/>
    <cellStyle name="20% - Accent5 5" xfId="97" xr:uid="{00000000-0005-0000-0000-00001B000000}"/>
    <cellStyle name="20% - Accent6 2" xfId="98" xr:uid="{00000000-0005-0000-0000-00001C000000}"/>
    <cellStyle name="20% - Accent6 3" xfId="99" xr:uid="{00000000-0005-0000-0000-00001D000000}"/>
    <cellStyle name="20% - Accent6 4" xfId="100" xr:uid="{00000000-0005-0000-0000-00001E000000}"/>
    <cellStyle name="20% - Accent6 4 2" xfId="101" xr:uid="{00000000-0005-0000-0000-00001F000000}"/>
    <cellStyle name="20% - Accent6 5" xfId="102" xr:uid="{00000000-0005-0000-0000-000020000000}"/>
    <cellStyle name="40% - Accent1 2" xfId="103" xr:uid="{00000000-0005-0000-0000-000021000000}"/>
    <cellStyle name="40% - Accent1 3" xfId="104" xr:uid="{00000000-0005-0000-0000-000022000000}"/>
    <cellStyle name="40% - Accent1 4" xfId="105" xr:uid="{00000000-0005-0000-0000-000023000000}"/>
    <cellStyle name="40% - Accent1 4 2" xfId="106" xr:uid="{00000000-0005-0000-0000-000024000000}"/>
    <cellStyle name="40% - Accent1 5" xfId="107" xr:uid="{00000000-0005-0000-0000-000025000000}"/>
    <cellStyle name="40% - Accent2 2" xfId="108" xr:uid="{00000000-0005-0000-0000-000026000000}"/>
    <cellStyle name="40% - Accent2 3" xfId="109" xr:uid="{00000000-0005-0000-0000-000027000000}"/>
    <cellStyle name="40% - Accent2 4" xfId="110" xr:uid="{00000000-0005-0000-0000-000028000000}"/>
    <cellStyle name="40% - Accent2 4 2" xfId="111" xr:uid="{00000000-0005-0000-0000-000029000000}"/>
    <cellStyle name="40% - Accent2 5" xfId="112" xr:uid="{00000000-0005-0000-0000-00002A000000}"/>
    <cellStyle name="40% - Accent3 2" xfId="113" xr:uid="{00000000-0005-0000-0000-00002B000000}"/>
    <cellStyle name="40% - Accent3 3" xfId="114" xr:uid="{00000000-0005-0000-0000-00002C000000}"/>
    <cellStyle name="40% - Accent3 4" xfId="115" xr:uid="{00000000-0005-0000-0000-00002D000000}"/>
    <cellStyle name="40% - Accent3 4 2" xfId="116" xr:uid="{00000000-0005-0000-0000-00002E000000}"/>
    <cellStyle name="40% - Accent3 5" xfId="117" xr:uid="{00000000-0005-0000-0000-00002F000000}"/>
    <cellStyle name="40% - Accent4 2" xfId="118" xr:uid="{00000000-0005-0000-0000-000030000000}"/>
    <cellStyle name="40% - Accent4 3" xfId="119" xr:uid="{00000000-0005-0000-0000-000031000000}"/>
    <cellStyle name="40% - Accent4 4" xfId="120" xr:uid="{00000000-0005-0000-0000-000032000000}"/>
    <cellStyle name="40% - Accent4 4 2" xfId="121" xr:uid="{00000000-0005-0000-0000-000033000000}"/>
    <cellStyle name="40% - Accent4 5" xfId="122" xr:uid="{00000000-0005-0000-0000-000034000000}"/>
    <cellStyle name="40% - Accent5 2" xfId="123" xr:uid="{00000000-0005-0000-0000-000035000000}"/>
    <cellStyle name="40% - Accent5 3" xfId="124" xr:uid="{00000000-0005-0000-0000-000036000000}"/>
    <cellStyle name="40% - Accent5 4" xfId="125" xr:uid="{00000000-0005-0000-0000-000037000000}"/>
    <cellStyle name="40% - Accent5 4 2" xfId="126" xr:uid="{00000000-0005-0000-0000-000038000000}"/>
    <cellStyle name="40% - Accent5 5" xfId="127" xr:uid="{00000000-0005-0000-0000-000039000000}"/>
    <cellStyle name="40% - Accent6 2" xfId="128" xr:uid="{00000000-0005-0000-0000-00003A000000}"/>
    <cellStyle name="40% - Accent6 3" xfId="129" xr:uid="{00000000-0005-0000-0000-00003B000000}"/>
    <cellStyle name="40% - Accent6 4" xfId="130" xr:uid="{00000000-0005-0000-0000-00003C000000}"/>
    <cellStyle name="40% - Accent6 4 2" xfId="131" xr:uid="{00000000-0005-0000-0000-00003D000000}"/>
    <cellStyle name="40% - Accent6 5" xfId="132" xr:uid="{00000000-0005-0000-0000-00003E000000}"/>
    <cellStyle name="60% - Accent1 2" xfId="133" xr:uid="{00000000-0005-0000-0000-00003F000000}"/>
    <cellStyle name="60% - Accent1 3" xfId="134" xr:uid="{00000000-0005-0000-0000-000040000000}"/>
    <cellStyle name="60% - Accent2 2" xfId="135" xr:uid="{00000000-0005-0000-0000-000041000000}"/>
    <cellStyle name="60% - Accent2 3" xfId="136" xr:uid="{00000000-0005-0000-0000-000042000000}"/>
    <cellStyle name="60% - Accent3 2" xfId="137" xr:uid="{00000000-0005-0000-0000-000043000000}"/>
    <cellStyle name="60% - Accent3 3" xfId="138" xr:uid="{00000000-0005-0000-0000-000044000000}"/>
    <cellStyle name="60% - Accent4 2" xfId="139" xr:uid="{00000000-0005-0000-0000-000045000000}"/>
    <cellStyle name="60% - Accent4 3" xfId="140" xr:uid="{00000000-0005-0000-0000-000046000000}"/>
    <cellStyle name="60% - Accent5 2" xfId="141" xr:uid="{00000000-0005-0000-0000-000047000000}"/>
    <cellStyle name="60% - Accent5 3" xfId="142" xr:uid="{00000000-0005-0000-0000-000048000000}"/>
    <cellStyle name="60% - Accent6 2" xfId="143" xr:uid="{00000000-0005-0000-0000-000049000000}"/>
    <cellStyle name="60% - Accent6 3" xfId="144" xr:uid="{00000000-0005-0000-0000-00004A000000}"/>
    <cellStyle name="Accent1 2" xfId="145" xr:uid="{00000000-0005-0000-0000-00004B000000}"/>
    <cellStyle name="Accent1 3" xfId="146" xr:uid="{00000000-0005-0000-0000-00004C000000}"/>
    <cellStyle name="Accent2 2" xfId="147" xr:uid="{00000000-0005-0000-0000-00004D000000}"/>
    <cellStyle name="Accent2 3" xfId="148" xr:uid="{00000000-0005-0000-0000-00004E000000}"/>
    <cellStyle name="Accent3 2" xfId="149" xr:uid="{00000000-0005-0000-0000-00004F000000}"/>
    <cellStyle name="Accent3 3" xfId="150" xr:uid="{00000000-0005-0000-0000-000050000000}"/>
    <cellStyle name="Accent4 2" xfId="151" xr:uid="{00000000-0005-0000-0000-000051000000}"/>
    <cellStyle name="Accent4 3" xfId="152" xr:uid="{00000000-0005-0000-0000-000052000000}"/>
    <cellStyle name="Accent5 2" xfId="153" xr:uid="{00000000-0005-0000-0000-000053000000}"/>
    <cellStyle name="Accent5 3" xfId="154" xr:uid="{00000000-0005-0000-0000-000054000000}"/>
    <cellStyle name="Accent6 2" xfId="155" xr:uid="{00000000-0005-0000-0000-000055000000}"/>
    <cellStyle name="Accent6 3" xfId="156" xr:uid="{00000000-0005-0000-0000-000056000000}"/>
    <cellStyle name="Bad 2" xfId="157" xr:uid="{00000000-0005-0000-0000-000057000000}"/>
    <cellStyle name="Bad 3" xfId="158" xr:uid="{00000000-0005-0000-0000-000058000000}"/>
    <cellStyle name="Border Heavy" xfId="159" xr:uid="{00000000-0005-0000-0000-000059000000}"/>
    <cellStyle name="Border Thin" xfId="160" xr:uid="{00000000-0005-0000-0000-00005A000000}"/>
    <cellStyle name="Border Thin 10" xfId="161" xr:uid="{00000000-0005-0000-0000-00005B000000}"/>
    <cellStyle name="Border Thin 10 2" xfId="162" xr:uid="{00000000-0005-0000-0000-00005C000000}"/>
    <cellStyle name="Border Thin 10 3" xfId="163" xr:uid="{00000000-0005-0000-0000-00005D000000}"/>
    <cellStyle name="Border Thin 11" xfId="164" xr:uid="{00000000-0005-0000-0000-00005E000000}"/>
    <cellStyle name="Border Thin 11 2" xfId="165" xr:uid="{00000000-0005-0000-0000-00005F000000}"/>
    <cellStyle name="Border Thin 11 3" xfId="166" xr:uid="{00000000-0005-0000-0000-000060000000}"/>
    <cellStyle name="Border Thin 12" xfId="167" xr:uid="{00000000-0005-0000-0000-000061000000}"/>
    <cellStyle name="Border Thin 13" xfId="168" xr:uid="{00000000-0005-0000-0000-000062000000}"/>
    <cellStyle name="Border Thin 2" xfId="169" xr:uid="{00000000-0005-0000-0000-000063000000}"/>
    <cellStyle name="Border Thin 2 2" xfId="170" xr:uid="{00000000-0005-0000-0000-000064000000}"/>
    <cellStyle name="Border Thin 2 3" xfId="171" xr:uid="{00000000-0005-0000-0000-000065000000}"/>
    <cellStyle name="Border Thin 3" xfId="172" xr:uid="{00000000-0005-0000-0000-000066000000}"/>
    <cellStyle name="Border Thin 3 2" xfId="173" xr:uid="{00000000-0005-0000-0000-000067000000}"/>
    <cellStyle name="Border Thin 3 3" xfId="174" xr:uid="{00000000-0005-0000-0000-000068000000}"/>
    <cellStyle name="Border Thin 4" xfId="175" xr:uid="{00000000-0005-0000-0000-000069000000}"/>
    <cellStyle name="Border Thin 4 2" xfId="176" xr:uid="{00000000-0005-0000-0000-00006A000000}"/>
    <cellStyle name="Border Thin 4 3" xfId="177" xr:uid="{00000000-0005-0000-0000-00006B000000}"/>
    <cellStyle name="Border Thin 5" xfId="178" xr:uid="{00000000-0005-0000-0000-00006C000000}"/>
    <cellStyle name="Border Thin 5 2" xfId="179" xr:uid="{00000000-0005-0000-0000-00006D000000}"/>
    <cellStyle name="Border Thin 5 3" xfId="180" xr:uid="{00000000-0005-0000-0000-00006E000000}"/>
    <cellStyle name="Border Thin 6" xfId="181" xr:uid="{00000000-0005-0000-0000-00006F000000}"/>
    <cellStyle name="Border Thin 6 2" xfId="182" xr:uid="{00000000-0005-0000-0000-000070000000}"/>
    <cellStyle name="Border Thin 6 3" xfId="183" xr:uid="{00000000-0005-0000-0000-000071000000}"/>
    <cellStyle name="Border Thin 7" xfId="184" xr:uid="{00000000-0005-0000-0000-000072000000}"/>
    <cellStyle name="Border Thin 7 2" xfId="185" xr:uid="{00000000-0005-0000-0000-000073000000}"/>
    <cellStyle name="Border Thin 7 3" xfId="186" xr:uid="{00000000-0005-0000-0000-000074000000}"/>
    <cellStyle name="Border Thin 8" xfId="187" xr:uid="{00000000-0005-0000-0000-000075000000}"/>
    <cellStyle name="Border Thin 8 2" xfId="188" xr:uid="{00000000-0005-0000-0000-000076000000}"/>
    <cellStyle name="Border Thin 8 3" xfId="189" xr:uid="{00000000-0005-0000-0000-000077000000}"/>
    <cellStyle name="Border Thin 9" xfId="190" xr:uid="{00000000-0005-0000-0000-000078000000}"/>
    <cellStyle name="Border Thin 9 2" xfId="191" xr:uid="{00000000-0005-0000-0000-000079000000}"/>
    <cellStyle name="Border Thin 9 3" xfId="192" xr:uid="{00000000-0005-0000-0000-00007A000000}"/>
    <cellStyle name="Calc Currency (0)" xfId="193" xr:uid="{00000000-0005-0000-0000-00007B000000}"/>
    <cellStyle name="Calc Currency (0) 2" xfId="194" xr:uid="{00000000-0005-0000-0000-00007C000000}"/>
    <cellStyle name="Calc Currency (0) 3" xfId="195" xr:uid="{00000000-0005-0000-0000-00007D000000}"/>
    <cellStyle name="Calc Currency (2)" xfId="196" xr:uid="{00000000-0005-0000-0000-00007E000000}"/>
    <cellStyle name="Calc Percent (0)" xfId="197" xr:uid="{00000000-0005-0000-0000-00007F000000}"/>
    <cellStyle name="Calc Percent (1)" xfId="198" xr:uid="{00000000-0005-0000-0000-000080000000}"/>
    <cellStyle name="Calc Percent (2)" xfId="199" xr:uid="{00000000-0005-0000-0000-000081000000}"/>
    <cellStyle name="Calc Units (0)" xfId="200" xr:uid="{00000000-0005-0000-0000-000082000000}"/>
    <cellStyle name="Calc Units (1)" xfId="201" xr:uid="{00000000-0005-0000-0000-000083000000}"/>
    <cellStyle name="Calc Units (2)" xfId="202" xr:uid="{00000000-0005-0000-0000-000084000000}"/>
    <cellStyle name="Calculation 2" xfId="203" xr:uid="{00000000-0005-0000-0000-000085000000}"/>
    <cellStyle name="Calculation 2 2" xfId="204" xr:uid="{00000000-0005-0000-0000-000086000000}"/>
    <cellStyle name="Calculation 2 2 2" xfId="205" xr:uid="{00000000-0005-0000-0000-000087000000}"/>
    <cellStyle name="Calculation 3" xfId="206" xr:uid="{00000000-0005-0000-0000-000088000000}"/>
    <cellStyle name="Calculation 3 2" xfId="207" xr:uid="{00000000-0005-0000-0000-000089000000}"/>
    <cellStyle name="Calculation 3 2 2" xfId="208" xr:uid="{00000000-0005-0000-0000-00008A000000}"/>
    <cellStyle name="Calculation 4" xfId="209" xr:uid="{00000000-0005-0000-0000-00008B000000}"/>
    <cellStyle name="Calculation 4 2" xfId="210" xr:uid="{00000000-0005-0000-0000-00008C000000}"/>
    <cellStyle name="Calculation 4 3" xfId="211" xr:uid="{00000000-0005-0000-0000-00008D000000}"/>
    <cellStyle name="Calculation 4 4" xfId="212" xr:uid="{00000000-0005-0000-0000-00008E000000}"/>
    <cellStyle name="Calculation 4 5" xfId="213" xr:uid="{00000000-0005-0000-0000-00008F000000}"/>
    <cellStyle name="Calculation 5" xfId="214" xr:uid="{00000000-0005-0000-0000-000090000000}"/>
    <cellStyle name="Calculation 5 2" xfId="215" xr:uid="{00000000-0005-0000-0000-000091000000}"/>
    <cellStyle name="Cents" xfId="216" xr:uid="{00000000-0005-0000-0000-000092000000}"/>
    <cellStyle name="Check Cell 2" xfId="217" xr:uid="{00000000-0005-0000-0000-000093000000}"/>
    <cellStyle name="Check Cell 3" xfId="218" xr:uid="{00000000-0005-0000-0000-000094000000}"/>
    <cellStyle name="ColumnAttributeAbovePrompt" xfId="219" xr:uid="{00000000-0005-0000-0000-000095000000}"/>
    <cellStyle name="ColumnAttributePrompt" xfId="220" xr:uid="{00000000-0005-0000-0000-000096000000}"/>
    <cellStyle name="ColumnAttributeValue" xfId="221" xr:uid="{00000000-0005-0000-0000-000097000000}"/>
    <cellStyle name="ColumnHeadingPrompt" xfId="222" xr:uid="{00000000-0005-0000-0000-000098000000}"/>
    <cellStyle name="ColumnHeadingValue" xfId="223" xr:uid="{00000000-0005-0000-0000-000099000000}"/>
    <cellStyle name="Comma" xfId="1" builtinId="3"/>
    <cellStyle name="Comma [00]" xfId="224" xr:uid="{00000000-0005-0000-0000-00009B000000}"/>
    <cellStyle name="Comma 10" xfId="225" xr:uid="{00000000-0005-0000-0000-00009C000000}"/>
    <cellStyle name="Comma 10 2" xfId="226" xr:uid="{00000000-0005-0000-0000-00009D000000}"/>
    <cellStyle name="Comma 10 2 2" xfId="227" xr:uid="{00000000-0005-0000-0000-00009E000000}"/>
    <cellStyle name="Comma 10 2 3" xfId="228" xr:uid="{00000000-0005-0000-0000-00009F000000}"/>
    <cellStyle name="Comma 10 3" xfId="229" xr:uid="{00000000-0005-0000-0000-0000A0000000}"/>
    <cellStyle name="Comma 10 3 2" xfId="230" xr:uid="{00000000-0005-0000-0000-0000A1000000}"/>
    <cellStyle name="Comma 10 3 3" xfId="231" xr:uid="{00000000-0005-0000-0000-0000A2000000}"/>
    <cellStyle name="Comma 11" xfId="232" xr:uid="{00000000-0005-0000-0000-0000A3000000}"/>
    <cellStyle name="Comma 12" xfId="233" xr:uid="{00000000-0005-0000-0000-0000A4000000}"/>
    <cellStyle name="Comma 13" xfId="234" xr:uid="{00000000-0005-0000-0000-0000A5000000}"/>
    <cellStyle name="Comma 13 2" xfId="235" xr:uid="{00000000-0005-0000-0000-0000A6000000}"/>
    <cellStyle name="Comma 14" xfId="236" xr:uid="{00000000-0005-0000-0000-0000A7000000}"/>
    <cellStyle name="Comma 15 2" xfId="237" xr:uid="{00000000-0005-0000-0000-0000A8000000}"/>
    <cellStyle name="Comma 2" xfId="21" xr:uid="{00000000-0005-0000-0000-0000A9000000}"/>
    <cellStyle name="Comma 2 10" xfId="238" xr:uid="{00000000-0005-0000-0000-0000AA000000}"/>
    <cellStyle name="Comma 2 10 2" xfId="239" xr:uid="{00000000-0005-0000-0000-0000AB000000}"/>
    <cellStyle name="Comma 2 10 3" xfId="240" xr:uid="{00000000-0005-0000-0000-0000AC000000}"/>
    <cellStyle name="Comma 2 11" xfId="241" xr:uid="{00000000-0005-0000-0000-0000AD000000}"/>
    <cellStyle name="Comma 2 12" xfId="242" xr:uid="{00000000-0005-0000-0000-0000AE000000}"/>
    <cellStyle name="Comma 2 12 2" xfId="243" xr:uid="{00000000-0005-0000-0000-0000AF000000}"/>
    <cellStyle name="Comma 2 12 3" xfId="244" xr:uid="{00000000-0005-0000-0000-0000B0000000}"/>
    <cellStyle name="Comma 2 13" xfId="245" xr:uid="{00000000-0005-0000-0000-0000B1000000}"/>
    <cellStyle name="Comma 2 13 2" xfId="246" xr:uid="{00000000-0005-0000-0000-0000B2000000}"/>
    <cellStyle name="Comma 2 13 3" xfId="247" xr:uid="{00000000-0005-0000-0000-0000B3000000}"/>
    <cellStyle name="Comma 2 14" xfId="248" xr:uid="{00000000-0005-0000-0000-0000B4000000}"/>
    <cellStyle name="Comma 2 14 2" xfId="249" xr:uid="{00000000-0005-0000-0000-0000B5000000}"/>
    <cellStyle name="Comma 2 14 3" xfId="250" xr:uid="{00000000-0005-0000-0000-0000B6000000}"/>
    <cellStyle name="Comma 2 15" xfId="251" xr:uid="{00000000-0005-0000-0000-0000B7000000}"/>
    <cellStyle name="Comma 2 15 2" xfId="252" xr:uid="{00000000-0005-0000-0000-0000B8000000}"/>
    <cellStyle name="Comma 2 15 3" xfId="253" xr:uid="{00000000-0005-0000-0000-0000B9000000}"/>
    <cellStyle name="Comma 2 16" xfId="254" xr:uid="{00000000-0005-0000-0000-0000BA000000}"/>
    <cellStyle name="Comma 2 16 2" xfId="255" xr:uid="{00000000-0005-0000-0000-0000BB000000}"/>
    <cellStyle name="Comma 2 16 3" xfId="256" xr:uid="{00000000-0005-0000-0000-0000BC000000}"/>
    <cellStyle name="Comma 2 17" xfId="257" xr:uid="{00000000-0005-0000-0000-0000BD000000}"/>
    <cellStyle name="Comma 2 17 2" xfId="258" xr:uid="{00000000-0005-0000-0000-0000BE000000}"/>
    <cellStyle name="Comma 2 17 3" xfId="259" xr:uid="{00000000-0005-0000-0000-0000BF000000}"/>
    <cellStyle name="Comma 2 18" xfId="260" xr:uid="{00000000-0005-0000-0000-0000C0000000}"/>
    <cellStyle name="Comma 2 18 2" xfId="261" xr:uid="{00000000-0005-0000-0000-0000C1000000}"/>
    <cellStyle name="Comma 2 18 3" xfId="262" xr:uid="{00000000-0005-0000-0000-0000C2000000}"/>
    <cellStyle name="Comma 2 19" xfId="263" xr:uid="{00000000-0005-0000-0000-0000C3000000}"/>
    <cellStyle name="Comma 2 19 2" xfId="264" xr:uid="{00000000-0005-0000-0000-0000C4000000}"/>
    <cellStyle name="Comma 2 19 3" xfId="265" xr:uid="{00000000-0005-0000-0000-0000C5000000}"/>
    <cellStyle name="Comma 2 2" xfId="22" xr:uid="{00000000-0005-0000-0000-0000C6000000}"/>
    <cellStyle name="Comma 2 2 2" xfId="23" xr:uid="{00000000-0005-0000-0000-0000C7000000}"/>
    <cellStyle name="Comma 2 2 2 2" xfId="266" xr:uid="{00000000-0005-0000-0000-0000C8000000}"/>
    <cellStyle name="Comma 2 2 2 3" xfId="267" xr:uid="{00000000-0005-0000-0000-0000C9000000}"/>
    <cellStyle name="Comma 2 2 2 4" xfId="268" xr:uid="{00000000-0005-0000-0000-0000CA000000}"/>
    <cellStyle name="Comma 2 2 2 5" xfId="269" xr:uid="{00000000-0005-0000-0000-0000CB000000}"/>
    <cellStyle name="Comma 2 2 2 6" xfId="270" xr:uid="{00000000-0005-0000-0000-0000CC000000}"/>
    <cellStyle name="Comma 2 2 2 7" xfId="271" xr:uid="{00000000-0005-0000-0000-0000CD000000}"/>
    <cellStyle name="Comma 2 2 3" xfId="272" xr:uid="{00000000-0005-0000-0000-0000CE000000}"/>
    <cellStyle name="Comma 2 2 4" xfId="273" xr:uid="{00000000-0005-0000-0000-0000CF000000}"/>
    <cellStyle name="Comma 2 2 5" xfId="274" xr:uid="{00000000-0005-0000-0000-0000D0000000}"/>
    <cellStyle name="Comma 2 2 6" xfId="275" xr:uid="{00000000-0005-0000-0000-0000D1000000}"/>
    <cellStyle name="Comma 2 2 7" xfId="276" xr:uid="{00000000-0005-0000-0000-0000D2000000}"/>
    <cellStyle name="Comma 2 2 8" xfId="277" xr:uid="{00000000-0005-0000-0000-0000D3000000}"/>
    <cellStyle name="Comma 2 2 9" xfId="278" xr:uid="{00000000-0005-0000-0000-0000D4000000}"/>
    <cellStyle name="Comma 2 20" xfId="279" xr:uid="{00000000-0005-0000-0000-0000D5000000}"/>
    <cellStyle name="Comma 2 20 2" xfId="280" xr:uid="{00000000-0005-0000-0000-0000D6000000}"/>
    <cellStyle name="Comma 2 20 3" xfId="281" xr:uid="{00000000-0005-0000-0000-0000D7000000}"/>
    <cellStyle name="Comma 2 21" xfId="282" xr:uid="{00000000-0005-0000-0000-0000D8000000}"/>
    <cellStyle name="Comma 2 21 2" xfId="283" xr:uid="{00000000-0005-0000-0000-0000D9000000}"/>
    <cellStyle name="Comma 2 21 3" xfId="284" xr:uid="{00000000-0005-0000-0000-0000DA000000}"/>
    <cellStyle name="Comma 2 22" xfId="285" xr:uid="{00000000-0005-0000-0000-0000DB000000}"/>
    <cellStyle name="Comma 2 22 2" xfId="286" xr:uid="{00000000-0005-0000-0000-0000DC000000}"/>
    <cellStyle name="Comma 2 22 3" xfId="287" xr:uid="{00000000-0005-0000-0000-0000DD000000}"/>
    <cellStyle name="Comma 2 23" xfId="288" xr:uid="{00000000-0005-0000-0000-0000DE000000}"/>
    <cellStyle name="Comma 2 23 2" xfId="289" xr:uid="{00000000-0005-0000-0000-0000DF000000}"/>
    <cellStyle name="Comma 2 23 3" xfId="290" xr:uid="{00000000-0005-0000-0000-0000E0000000}"/>
    <cellStyle name="Comma 2 24" xfId="291" xr:uid="{00000000-0005-0000-0000-0000E1000000}"/>
    <cellStyle name="Comma 2 24 2" xfId="292" xr:uid="{00000000-0005-0000-0000-0000E2000000}"/>
    <cellStyle name="Comma 2 24 3" xfId="293" xr:uid="{00000000-0005-0000-0000-0000E3000000}"/>
    <cellStyle name="Comma 2 25" xfId="294" xr:uid="{00000000-0005-0000-0000-0000E4000000}"/>
    <cellStyle name="Comma 2 25 2" xfId="295" xr:uid="{00000000-0005-0000-0000-0000E5000000}"/>
    <cellStyle name="Comma 2 25 3" xfId="296" xr:uid="{00000000-0005-0000-0000-0000E6000000}"/>
    <cellStyle name="Comma 2 26" xfId="297" xr:uid="{00000000-0005-0000-0000-0000E7000000}"/>
    <cellStyle name="Comma 2 26 2" xfId="298" xr:uid="{00000000-0005-0000-0000-0000E8000000}"/>
    <cellStyle name="Comma 2 26 3" xfId="299" xr:uid="{00000000-0005-0000-0000-0000E9000000}"/>
    <cellStyle name="Comma 2 27" xfId="300" xr:uid="{00000000-0005-0000-0000-0000EA000000}"/>
    <cellStyle name="Comma 2 27 2" xfId="301" xr:uid="{00000000-0005-0000-0000-0000EB000000}"/>
    <cellStyle name="Comma 2 27 3" xfId="302" xr:uid="{00000000-0005-0000-0000-0000EC000000}"/>
    <cellStyle name="Comma 2 28" xfId="303" xr:uid="{00000000-0005-0000-0000-0000ED000000}"/>
    <cellStyle name="Comma 2 28 2" xfId="304" xr:uid="{00000000-0005-0000-0000-0000EE000000}"/>
    <cellStyle name="Comma 2 28 3" xfId="305" xr:uid="{00000000-0005-0000-0000-0000EF000000}"/>
    <cellStyle name="Comma 2 29" xfId="306" xr:uid="{00000000-0005-0000-0000-0000F0000000}"/>
    <cellStyle name="Comma 2 29 2" xfId="307" xr:uid="{00000000-0005-0000-0000-0000F1000000}"/>
    <cellStyle name="Comma 2 29 3" xfId="308" xr:uid="{00000000-0005-0000-0000-0000F2000000}"/>
    <cellStyle name="Comma 2 3" xfId="24" xr:uid="{00000000-0005-0000-0000-0000F3000000}"/>
    <cellStyle name="Comma 2 3 2" xfId="309" xr:uid="{00000000-0005-0000-0000-0000F4000000}"/>
    <cellStyle name="Comma 2 3 3" xfId="310" xr:uid="{00000000-0005-0000-0000-0000F5000000}"/>
    <cellStyle name="Comma 2 3 4" xfId="311" xr:uid="{00000000-0005-0000-0000-0000F6000000}"/>
    <cellStyle name="Comma 2 3 5" xfId="312" xr:uid="{00000000-0005-0000-0000-0000F7000000}"/>
    <cellStyle name="Comma 2 30" xfId="313" xr:uid="{00000000-0005-0000-0000-0000F8000000}"/>
    <cellStyle name="Comma 2 30 2" xfId="314" xr:uid="{00000000-0005-0000-0000-0000F9000000}"/>
    <cellStyle name="Comma 2 30 3" xfId="315" xr:uid="{00000000-0005-0000-0000-0000FA000000}"/>
    <cellStyle name="Comma 2 31" xfId="316" xr:uid="{00000000-0005-0000-0000-0000FB000000}"/>
    <cellStyle name="Comma 2 31 2" xfId="317" xr:uid="{00000000-0005-0000-0000-0000FC000000}"/>
    <cellStyle name="Comma 2 31 3" xfId="318" xr:uid="{00000000-0005-0000-0000-0000FD000000}"/>
    <cellStyle name="Comma 2 32" xfId="319" xr:uid="{00000000-0005-0000-0000-0000FE000000}"/>
    <cellStyle name="Comma 2 32 2" xfId="320" xr:uid="{00000000-0005-0000-0000-0000FF000000}"/>
    <cellStyle name="Comma 2 32 3" xfId="321" xr:uid="{00000000-0005-0000-0000-000000010000}"/>
    <cellStyle name="Comma 2 33" xfId="322" xr:uid="{00000000-0005-0000-0000-000001010000}"/>
    <cellStyle name="Comma 2 33 2" xfId="323" xr:uid="{00000000-0005-0000-0000-000002010000}"/>
    <cellStyle name="Comma 2 33 3" xfId="324" xr:uid="{00000000-0005-0000-0000-000003010000}"/>
    <cellStyle name="Comma 2 34" xfId="325" xr:uid="{00000000-0005-0000-0000-000004010000}"/>
    <cellStyle name="Comma 2 34 2" xfId="326" xr:uid="{00000000-0005-0000-0000-000005010000}"/>
    <cellStyle name="Comma 2 34 3" xfId="327" xr:uid="{00000000-0005-0000-0000-000006010000}"/>
    <cellStyle name="Comma 2 35" xfId="328" xr:uid="{00000000-0005-0000-0000-000007010000}"/>
    <cellStyle name="Comma 2 35 2" xfId="329" xr:uid="{00000000-0005-0000-0000-000008010000}"/>
    <cellStyle name="Comma 2 35 3" xfId="330" xr:uid="{00000000-0005-0000-0000-000009010000}"/>
    <cellStyle name="Comma 2 36" xfId="331" xr:uid="{00000000-0005-0000-0000-00000A010000}"/>
    <cellStyle name="Comma 2 36 2" xfId="332" xr:uid="{00000000-0005-0000-0000-00000B010000}"/>
    <cellStyle name="Comma 2 36 3" xfId="333" xr:uid="{00000000-0005-0000-0000-00000C010000}"/>
    <cellStyle name="Comma 2 37" xfId="334" xr:uid="{00000000-0005-0000-0000-00000D010000}"/>
    <cellStyle name="Comma 2 38" xfId="335" xr:uid="{00000000-0005-0000-0000-00000E010000}"/>
    <cellStyle name="Comma 2 39" xfId="336" xr:uid="{00000000-0005-0000-0000-00000F010000}"/>
    <cellStyle name="Comma 2 4" xfId="337" xr:uid="{00000000-0005-0000-0000-000010010000}"/>
    <cellStyle name="Comma 2 4 2" xfId="338" xr:uid="{00000000-0005-0000-0000-000011010000}"/>
    <cellStyle name="Comma 2 4 3" xfId="339" xr:uid="{00000000-0005-0000-0000-000012010000}"/>
    <cellStyle name="Comma 2 4 4" xfId="340" xr:uid="{00000000-0005-0000-0000-000013010000}"/>
    <cellStyle name="Comma 2 40" xfId="341" xr:uid="{00000000-0005-0000-0000-000014010000}"/>
    <cellStyle name="Comma 2 41" xfId="342" xr:uid="{00000000-0005-0000-0000-000015010000}"/>
    <cellStyle name="Comma 2 42" xfId="343" xr:uid="{00000000-0005-0000-0000-000016010000}"/>
    <cellStyle name="Comma 2 43" xfId="344" xr:uid="{00000000-0005-0000-0000-000017010000}"/>
    <cellStyle name="Comma 2 44" xfId="345" xr:uid="{00000000-0005-0000-0000-000018010000}"/>
    <cellStyle name="Comma 2 45" xfId="346" xr:uid="{00000000-0005-0000-0000-000019010000}"/>
    <cellStyle name="Comma 2 46" xfId="347" xr:uid="{00000000-0005-0000-0000-00001A010000}"/>
    <cellStyle name="Comma 2 47" xfId="348" xr:uid="{00000000-0005-0000-0000-00001B010000}"/>
    <cellStyle name="Comma 2 5" xfId="349" xr:uid="{00000000-0005-0000-0000-00001C010000}"/>
    <cellStyle name="Comma 2 5 2" xfId="350" xr:uid="{00000000-0005-0000-0000-00001D010000}"/>
    <cellStyle name="Comma 2 5 3" xfId="351" xr:uid="{00000000-0005-0000-0000-00001E010000}"/>
    <cellStyle name="Comma 2 6" xfId="352" xr:uid="{00000000-0005-0000-0000-00001F010000}"/>
    <cellStyle name="Comma 2 6 2" xfId="353" xr:uid="{00000000-0005-0000-0000-000020010000}"/>
    <cellStyle name="Comma 2 6 3" xfId="354" xr:uid="{00000000-0005-0000-0000-000021010000}"/>
    <cellStyle name="Comma 2 7" xfId="355" xr:uid="{00000000-0005-0000-0000-000022010000}"/>
    <cellStyle name="Comma 2 7 2" xfId="356" xr:uid="{00000000-0005-0000-0000-000023010000}"/>
    <cellStyle name="Comma 2 7 3" xfId="357" xr:uid="{00000000-0005-0000-0000-000024010000}"/>
    <cellStyle name="Comma 2 8" xfId="358" xr:uid="{00000000-0005-0000-0000-000025010000}"/>
    <cellStyle name="Comma 2 8 2" xfId="359" xr:uid="{00000000-0005-0000-0000-000026010000}"/>
    <cellStyle name="Comma 2 8 3" xfId="360" xr:uid="{00000000-0005-0000-0000-000027010000}"/>
    <cellStyle name="Comma 2 9" xfId="361" xr:uid="{00000000-0005-0000-0000-000028010000}"/>
    <cellStyle name="Comma 2 9 2" xfId="362" xr:uid="{00000000-0005-0000-0000-000029010000}"/>
    <cellStyle name="Comma 2 9 3" xfId="363" xr:uid="{00000000-0005-0000-0000-00002A010000}"/>
    <cellStyle name="Comma 2_Depr Exp Detail" xfId="364" xr:uid="{00000000-0005-0000-0000-00002B010000}"/>
    <cellStyle name="Comma 3" xfId="365" xr:uid="{00000000-0005-0000-0000-00002C010000}"/>
    <cellStyle name="Comma 3 10" xfId="25" xr:uid="{00000000-0005-0000-0000-00002D010000}"/>
    <cellStyle name="Comma 3 10 10" xfId="366" xr:uid="{00000000-0005-0000-0000-00002E010000}"/>
    <cellStyle name="Comma 3 10 11" xfId="367" xr:uid="{00000000-0005-0000-0000-00002F010000}"/>
    <cellStyle name="Comma 3 10 2" xfId="368" xr:uid="{00000000-0005-0000-0000-000030010000}"/>
    <cellStyle name="Comma 3 10 2 2" xfId="369" xr:uid="{00000000-0005-0000-0000-000031010000}"/>
    <cellStyle name="Comma 3 10 2 2 2" xfId="370" xr:uid="{00000000-0005-0000-0000-000032010000}"/>
    <cellStyle name="Comma 3 10 2 2 2 2" xfId="371" xr:uid="{00000000-0005-0000-0000-000033010000}"/>
    <cellStyle name="Comma 3 10 2 2 2 2 2" xfId="372" xr:uid="{00000000-0005-0000-0000-000034010000}"/>
    <cellStyle name="Comma 3 10 2 2 2 3" xfId="373" xr:uid="{00000000-0005-0000-0000-000035010000}"/>
    <cellStyle name="Comma 3 10 2 2 3" xfId="374" xr:uid="{00000000-0005-0000-0000-000036010000}"/>
    <cellStyle name="Comma 3 10 2 2 3 2" xfId="375" xr:uid="{00000000-0005-0000-0000-000037010000}"/>
    <cellStyle name="Comma 3 10 2 2 3 2 2" xfId="376" xr:uid="{00000000-0005-0000-0000-000038010000}"/>
    <cellStyle name="Comma 3 10 2 2 3 3" xfId="377" xr:uid="{00000000-0005-0000-0000-000039010000}"/>
    <cellStyle name="Comma 3 10 2 2 4" xfId="378" xr:uid="{00000000-0005-0000-0000-00003A010000}"/>
    <cellStyle name="Comma 3 10 2 2 4 2" xfId="379" xr:uid="{00000000-0005-0000-0000-00003B010000}"/>
    <cellStyle name="Comma 3 10 2 2 4 2 2" xfId="380" xr:uid="{00000000-0005-0000-0000-00003C010000}"/>
    <cellStyle name="Comma 3 10 2 2 4 3" xfId="381" xr:uid="{00000000-0005-0000-0000-00003D010000}"/>
    <cellStyle name="Comma 3 10 2 2 5" xfId="382" xr:uid="{00000000-0005-0000-0000-00003E010000}"/>
    <cellStyle name="Comma 3 10 2 2 5 2" xfId="383" xr:uid="{00000000-0005-0000-0000-00003F010000}"/>
    <cellStyle name="Comma 3 10 2 2 5 2 2" xfId="384" xr:uid="{00000000-0005-0000-0000-000040010000}"/>
    <cellStyle name="Comma 3 10 2 2 5 3" xfId="385" xr:uid="{00000000-0005-0000-0000-000041010000}"/>
    <cellStyle name="Comma 3 10 2 2 6" xfId="386" xr:uid="{00000000-0005-0000-0000-000042010000}"/>
    <cellStyle name="Comma 3 10 2 2 6 2" xfId="387" xr:uid="{00000000-0005-0000-0000-000043010000}"/>
    <cellStyle name="Comma 3 10 2 2 7" xfId="388" xr:uid="{00000000-0005-0000-0000-000044010000}"/>
    <cellStyle name="Comma 3 10 2 3" xfId="389" xr:uid="{00000000-0005-0000-0000-000045010000}"/>
    <cellStyle name="Comma 3 10 2 3 2" xfId="390" xr:uid="{00000000-0005-0000-0000-000046010000}"/>
    <cellStyle name="Comma 3 10 2 3 2 2" xfId="391" xr:uid="{00000000-0005-0000-0000-000047010000}"/>
    <cellStyle name="Comma 3 10 2 3 3" xfId="392" xr:uid="{00000000-0005-0000-0000-000048010000}"/>
    <cellStyle name="Comma 3 10 2 4" xfId="393" xr:uid="{00000000-0005-0000-0000-000049010000}"/>
    <cellStyle name="Comma 3 10 2 4 2" xfId="394" xr:uid="{00000000-0005-0000-0000-00004A010000}"/>
    <cellStyle name="Comma 3 10 2 4 2 2" xfId="395" xr:uid="{00000000-0005-0000-0000-00004B010000}"/>
    <cellStyle name="Comma 3 10 2 4 3" xfId="396" xr:uid="{00000000-0005-0000-0000-00004C010000}"/>
    <cellStyle name="Comma 3 10 2 5" xfId="397" xr:uid="{00000000-0005-0000-0000-00004D010000}"/>
    <cellStyle name="Comma 3 10 2 5 2" xfId="398" xr:uid="{00000000-0005-0000-0000-00004E010000}"/>
    <cellStyle name="Comma 3 10 2 5 2 2" xfId="399" xr:uid="{00000000-0005-0000-0000-00004F010000}"/>
    <cellStyle name="Comma 3 10 2 5 3" xfId="400" xr:uid="{00000000-0005-0000-0000-000050010000}"/>
    <cellStyle name="Comma 3 10 2 6" xfId="401" xr:uid="{00000000-0005-0000-0000-000051010000}"/>
    <cellStyle name="Comma 3 10 2 6 2" xfId="402" xr:uid="{00000000-0005-0000-0000-000052010000}"/>
    <cellStyle name="Comma 3 10 2 6 2 2" xfId="403" xr:uid="{00000000-0005-0000-0000-000053010000}"/>
    <cellStyle name="Comma 3 10 2 6 3" xfId="404" xr:uid="{00000000-0005-0000-0000-000054010000}"/>
    <cellStyle name="Comma 3 10 2 7" xfId="405" xr:uid="{00000000-0005-0000-0000-000055010000}"/>
    <cellStyle name="Comma 3 10 2 7 2" xfId="406" xr:uid="{00000000-0005-0000-0000-000056010000}"/>
    <cellStyle name="Comma 3 10 2 8" xfId="407" xr:uid="{00000000-0005-0000-0000-000057010000}"/>
    <cellStyle name="Comma 3 10 3" xfId="408" xr:uid="{00000000-0005-0000-0000-000058010000}"/>
    <cellStyle name="Comma 3 10 3 2" xfId="409" xr:uid="{00000000-0005-0000-0000-000059010000}"/>
    <cellStyle name="Comma 3 10 3 2 2" xfId="410" xr:uid="{00000000-0005-0000-0000-00005A010000}"/>
    <cellStyle name="Comma 3 10 3 2 2 2" xfId="411" xr:uid="{00000000-0005-0000-0000-00005B010000}"/>
    <cellStyle name="Comma 3 10 3 2 2 2 2" xfId="412" xr:uid="{00000000-0005-0000-0000-00005C010000}"/>
    <cellStyle name="Comma 3 10 3 2 2 3" xfId="413" xr:uid="{00000000-0005-0000-0000-00005D010000}"/>
    <cellStyle name="Comma 3 10 3 2 3" xfId="414" xr:uid="{00000000-0005-0000-0000-00005E010000}"/>
    <cellStyle name="Comma 3 10 3 2 3 2" xfId="415" xr:uid="{00000000-0005-0000-0000-00005F010000}"/>
    <cellStyle name="Comma 3 10 3 2 3 2 2" xfId="416" xr:uid="{00000000-0005-0000-0000-000060010000}"/>
    <cellStyle name="Comma 3 10 3 2 3 3" xfId="417" xr:uid="{00000000-0005-0000-0000-000061010000}"/>
    <cellStyle name="Comma 3 10 3 2 4" xfId="418" xr:uid="{00000000-0005-0000-0000-000062010000}"/>
    <cellStyle name="Comma 3 10 3 2 4 2" xfId="419" xr:uid="{00000000-0005-0000-0000-000063010000}"/>
    <cellStyle name="Comma 3 10 3 2 4 2 2" xfId="420" xr:uid="{00000000-0005-0000-0000-000064010000}"/>
    <cellStyle name="Comma 3 10 3 2 4 3" xfId="421" xr:uid="{00000000-0005-0000-0000-000065010000}"/>
    <cellStyle name="Comma 3 10 3 2 5" xfId="422" xr:uid="{00000000-0005-0000-0000-000066010000}"/>
    <cellStyle name="Comma 3 10 3 2 5 2" xfId="423" xr:uid="{00000000-0005-0000-0000-000067010000}"/>
    <cellStyle name="Comma 3 10 3 2 5 2 2" xfId="424" xr:uid="{00000000-0005-0000-0000-000068010000}"/>
    <cellStyle name="Comma 3 10 3 2 5 3" xfId="425" xr:uid="{00000000-0005-0000-0000-000069010000}"/>
    <cellStyle name="Comma 3 10 3 2 6" xfId="426" xr:uid="{00000000-0005-0000-0000-00006A010000}"/>
    <cellStyle name="Comma 3 10 3 2 6 2" xfId="427" xr:uid="{00000000-0005-0000-0000-00006B010000}"/>
    <cellStyle name="Comma 3 10 3 2 7" xfId="428" xr:uid="{00000000-0005-0000-0000-00006C010000}"/>
    <cellStyle name="Comma 3 10 3 3" xfId="429" xr:uid="{00000000-0005-0000-0000-00006D010000}"/>
    <cellStyle name="Comma 3 10 3 3 2" xfId="430" xr:uid="{00000000-0005-0000-0000-00006E010000}"/>
    <cellStyle name="Comma 3 10 3 3 2 2" xfId="431" xr:uid="{00000000-0005-0000-0000-00006F010000}"/>
    <cellStyle name="Comma 3 10 3 3 3" xfId="432" xr:uid="{00000000-0005-0000-0000-000070010000}"/>
    <cellStyle name="Comma 3 10 3 4" xfId="433" xr:uid="{00000000-0005-0000-0000-000071010000}"/>
    <cellStyle name="Comma 3 10 3 4 2" xfId="434" xr:uid="{00000000-0005-0000-0000-000072010000}"/>
    <cellStyle name="Comma 3 10 3 4 2 2" xfId="435" xr:uid="{00000000-0005-0000-0000-000073010000}"/>
    <cellStyle name="Comma 3 10 3 4 3" xfId="436" xr:uid="{00000000-0005-0000-0000-000074010000}"/>
    <cellStyle name="Comma 3 10 3 5" xfId="437" xr:uid="{00000000-0005-0000-0000-000075010000}"/>
    <cellStyle name="Comma 3 10 3 5 2" xfId="438" xr:uid="{00000000-0005-0000-0000-000076010000}"/>
    <cellStyle name="Comma 3 10 3 5 2 2" xfId="439" xr:uid="{00000000-0005-0000-0000-000077010000}"/>
    <cellStyle name="Comma 3 10 3 5 3" xfId="440" xr:uid="{00000000-0005-0000-0000-000078010000}"/>
    <cellStyle name="Comma 3 10 3 6" xfId="441" xr:uid="{00000000-0005-0000-0000-000079010000}"/>
    <cellStyle name="Comma 3 10 3 6 2" xfId="442" xr:uid="{00000000-0005-0000-0000-00007A010000}"/>
    <cellStyle name="Comma 3 10 3 6 2 2" xfId="443" xr:uid="{00000000-0005-0000-0000-00007B010000}"/>
    <cellStyle name="Comma 3 10 3 6 3" xfId="444" xr:uid="{00000000-0005-0000-0000-00007C010000}"/>
    <cellStyle name="Comma 3 10 3 7" xfId="445" xr:uid="{00000000-0005-0000-0000-00007D010000}"/>
    <cellStyle name="Comma 3 10 3 7 2" xfId="446" xr:uid="{00000000-0005-0000-0000-00007E010000}"/>
    <cellStyle name="Comma 3 10 3 8" xfId="447" xr:uid="{00000000-0005-0000-0000-00007F010000}"/>
    <cellStyle name="Comma 3 10 4" xfId="448" xr:uid="{00000000-0005-0000-0000-000080010000}"/>
    <cellStyle name="Comma 3 10 4 2" xfId="449" xr:uid="{00000000-0005-0000-0000-000081010000}"/>
    <cellStyle name="Comma 3 10 4 2 2" xfId="450" xr:uid="{00000000-0005-0000-0000-000082010000}"/>
    <cellStyle name="Comma 3 10 4 2 2 2" xfId="451" xr:uid="{00000000-0005-0000-0000-000083010000}"/>
    <cellStyle name="Comma 3 10 4 2 3" xfId="452" xr:uid="{00000000-0005-0000-0000-000084010000}"/>
    <cellStyle name="Comma 3 10 4 3" xfId="453" xr:uid="{00000000-0005-0000-0000-000085010000}"/>
    <cellStyle name="Comma 3 10 4 3 2" xfId="454" xr:uid="{00000000-0005-0000-0000-000086010000}"/>
    <cellStyle name="Comma 3 10 4 3 2 2" xfId="455" xr:uid="{00000000-0005-0000-0000-000087010000}"/>
    <cellStyle name="Comma 3 10 4 3 3" xfId="456" xr:uid="{00000000-0005-0000-0000-000088010000}"/>
    <cellStyle name="Comma 3 10 4 4" xfId="457" xr:uid="{00000000-0005-0000-0000-000089010000}"/>
    <cellStyle name="Comma 3 10 4 4 2" xfId="458" xr:uid="{00000000-0005-0000-0000-00008A010000}"/>
    <cellStyle name="Comma 3 10 4 4 2 2" xfId="459" xr:uid="{00000000-0005-0000-0000-00008B010000}"/>
    <cellStyle name="Comma 3 10 4 4 3" xfId="460" xr:uid="{00000000-0005-0000-0000-00008C010000}"/>
    <cellStyle name="Comma 3 10 4 5" xfId="461" xr:uid="{00000000-0005-0000-0000-00008D010000}"/>
    <cellStyle name="Comma 3 10 4 5 2" xfId="462" xr:uid="{00000000-0005-0000-0000-00008E010000}"/>
    <cellStyle name="Comma 3 10 4 5 2 2" xfId="463" xr:uid="{00000000-0005-0000-0000-00008F010000}"/>
    <cellStyle name="Comma 3 10 4 5 3" xfId="464" xr:uid="{00000000-0005-0000-0000-000090010000}"/>
    <cellStyle name="Comma 3 10 4 6" xfId="465" xr:uid="{00000000-0005-0000-0000-000091010000}"/>
    <cellStyle name="Comma 3 10 4 6 2" xfId="466" xr:uid="{00000000-0005-0000-0000-000092010000}"/>
    <cellStyle name="Comma 3 10 4 7" xfId="467" xr:uid="{00000000-0005-0000-0000-000093010000}"/>
    <cellStyle name="Comma 3 10 5" xfId="468" xr:uid="{00000000-0005-0000-0000-000094010000}"/>
    <cellStyle name="Comma 3 10 5 2" xfId="469" xr:uid="{00000000-0005-0000-0000-000095010000}"/>
    <cellStyle name="Comma 3 10 5 2 2" xfId="470" xr:uid="{00000000-0005-0000-0000-000096010000}"/>
    <cellStyle name="Comma 3 10 5 3" xfId="471" xr:uid="{00000000-0005-0000-0000-000097010000}"/>
    <cellStyle name="Comma 3 10 6" xfId="472" xr:uid="{00000000-0005-0000-0000-000098010000}"/>
    <cellStyle name="Comma 3 10 6 2" xfId="473" xr:uid="{00000000-0005-0000-0000-000099010000}"/>
    <cellStyle name="Comma 3 10 6 2 2" xfId="474" xr:uid="{00000000-0005-0000-0000-00009A010000}"/>
    <cellStyle name="Comma 3 10 6 3" xfId="475" xr:uid="{00000000-0005-0000-0000-00009B010000}"/>
    <cellStyle name="Comma 3 10 7" xfId="476" xr:uid="{00000000-0005-0000-0000-00009C010000}"/>
    <cellStyle name="Comma 3 10 7 2" xfId="477" xr:uid="{00000000-0005-0000-0000-00009D010000}"/>
    <cellStyle name="Comma 3 10 7 2 2" xfId="478" xr:uid="{00000000-0005-0000-0000-00009E010000}"/>
    <cellStyle name="Comma 3 10 7 3" xfId="479" xr:uid="{00000000-0005-0000-0000-00009F010000}"/>
    <cellStyle name="Comma 3 10 8" xfId="480" xr:uid="{00000000-0005-0000-0000-0000A0010000}"/>
    <cellStyle name="Comma 3 10 8 2" xfId="481" xr:uid="{00000000-0005-0000-0000-0000A1010000}"/>
    <cellStyle name="Comma 3 10 8 2 2" xfId="482" xr:uid="{00000000-0005-0000-0000-0000A2010000}"/>
    <cellStyle name="Comma 3 10 8 3" xfId="483" xr:uid="{00000000-0005-0000-0000-0000A3010000}"/>
    <cellStyle name="Comma 3 10 9" xfId="484" xr:uid="{00000000-0005-0000-0000-0000A4010000}"/>
    <cellStyle name="Comma 3 10 9 2" xfId="485" xr:uid="{00000000-0005-0000-0000-0000A5010000}"/>
    <cellStyle name="Comma 3 11" xfId="26" xr:uid="{00000000-0005-0000-0000-0000A6010000}"/>
    <cellStyle name="Comma 3 11 2" xfId="486" xr:uid="{00000000-0005-0000-0000-0000A7010000}"/>
    <cellStyle name="Comma 3 12" xfId="27" xr:uid="{00000000-0005-0000-0000-0000A8010000}"/>
    <cellStyle name="Comma 3 12 2" xfId="487" xr:uid="{00000000-0005-0000-0000-0000A9010000}"/>
    <cellStyle name="Comma 3 13" xfId="28" xr:uid="{00000000-0005-0000-0000-0000AA010000}"/>
    <cellStyle name="Comma 3 13 2" xfId="488" xr:uid="{00000000-0005-0000-0000-0000AB010000}"/>
    <cellStyle name="Comma 3 14" xfId="29" xr:uid="{00000000-0005-0000-0000-0000AC010000}"/>
    <cellStyle name="Comma 3 14 2" xfId="489" xr:uid="{00000000-0005-0000-0000-0000AD010000}"/>
    <cellStyle name="Comma 3 15" xfId="30" xr:uid="{00000000-0005-0000-0000-0000AE010000}"/>
    <cellStyle name="Comma 3 15 2" xfId="490" xr:uid="{00000000-0005-0000-0000-0000AF010000}"/>
    <cellStyle name="Comma 3 15 3" xfId="491" xr:uid="{00000000-0005-0000-0000-0000B0010000}"/>
    <cellStyle name="Comma 3 16" xfId="31" xr:uid="{00000000-0005-0000-0000-0000B1010000}"/>
    <cellStyle name="Comma 3 16 2" xfId="492" xr:uid="{00000000-0005-0000-0000-0000B2010000}"/>
    <cellStyle name="Comma 3 17" xfId="32" xr:uid="{00000000-0005-0000-0000-0000B3010000}"/>
    <cellStyle name="Comma 3 17 2" xfId="493" xr:uid="{00000000-0005-0000-0000-0000B4010000}"/>
    <cellStyle name="Comma 3 18" xfId="33" xr:uid="{00000000-0005-0000-0000-0000B5010000}"/>
    <cellStyle name="Comma 3 19" xfId="34" xr:uid="{00000000-0005-0000-0000-0000B6010000}"/>
    <cellStyle name="Comma 3 2" xfId="35" xr:uid="{00000000-0005-0000-0000-0000B7010000}"/>
    <cellStyle name="Comma 3 2 2" xfId="494" xr:uid="{00000000-0005-0000-0000-0000B8010000}"/>
    <cellStyle name="Comma 3 2 2 2" xfId="495" xr:uid="{00000000-0005-0000-0000-0000B9010000}"/>
    <cellStyle name="Comma 3 2 2 3" xfId="496" xr:uid="{00000000-0005-0000-0000-0000BA010000}"/>
    <cellStyle name="Comma 3 2 2 4" xfId="497" xr:uid="{00000000-0005-0000-0000-0000BB010000}"/>
    <cellStyle name="Comma 3 2 2 5" xfId="498" xr:uid="{00000000-0005-0000-0000-0000BC010000}"/>
    <cellStyle name="Comma 3 2 2 6" xfId="499" xr:uid="{00000000-0005-0000-0000-0000BD010000}"/>
    <cellStyle name="Comma 3 2 3" xfId="500" xr:uid="{00000000-0005-0000-0000-0000BE010000}"/>
    <cellStyle name="Comma 3 2 4" xfId="501" xr:uid="{00000000-0005-0000-0000-0000BF010000}"/>
    <cellStyle name="Comma 3 2 5" xfId="502" xr:uid="{00000000-0005-0000-0000-0000C0010000}"/>
    <cellStyle name="Comma 3 2 6" xfId="503" xr:uid="{00000000-0005-0000-0000-0000C1010000}"/>
    <cellStyle name="Comma 3 2 7" xfId="504" xr:uid="{00000000-0005-0000-0000-0000C2010000}"/>
    <cellStyle name="Comma 3 20" xfId="36" xr:uid="{00000000-0005-0000-0000-0000C3010000}"/>
    <cellStyle name="Comma 3 21" xfId="37" xr:uid="{00000000-0005-0000-0000-0000C4010000}"/>
    <cellStyle name="Comma 3 22" xfId="38" xr:uid="{00000000-0005-0000-0000-0000C5010000}"/>
    <cellStyle name="Comma 3 23" xfId="39" xr:uid="{00000000-0005-0000-0000-0000C6010000}"/>
    <cellStyle name="Comma 3 24" xfId="40" xr:uid="{00000000-0005-0000-0000-0000C7010000}"/>
    <cellStyle name="Comma 3 3" xfId="41" xr:uid="{00000000-0005-0000-0000-0000C8010000}"/>
    <cellStyle name="Comma 3 3 2" xfId="505" xr:uid="{00000000-0005-0000-0000-0000C9010000}"/>
    <cellStyle name="Comma 3 4" xfId="42" xr:uid="{00000000-0005-0000-0000-0000CA010000}"/>
    <cellStyle name="Comma 3 4 2" xfId="506" xr:uid="{00000000-0005-0000-0000-0000CB010000}"/>
    <cellStyle name="Comma 3 5" xfId="43" xr:uid="{00000000-0005-0000-0000-0000CC010000}"/>
    <cellStyle name="Comma 3 5 2" xfId="507" xr:uid="{00000000-0005-0000-0000-0000CD010000}"/>
    <cellStyle name="Comma 3 6" xfId="44" xr:uid="{00000000-0005-0000-0000-0000CE010000}"/>
    <cellStyle name="Comma 3 6 2" xfId="508" xr:uid="{00000000-0005-0000-0000-0000CF010000}"/>
    <cellStyle name="Comma 3 7" xfId="45" xr:uid="{00000000-0005-0000-0000-0000D0010000}"/>
    <cellStyle name="Comma 3 7 2" xfId="509" xr:uid="{00000000-0005-0000-0000-0000D1010000}"/>
    <cellStyle name="Comma 3 8" xfId="46" xr:uid="{00000000-0005-0000-0000-0000D2010000}"/>
    <cellStyle name="Comma 3 8 2" xfId="510" xr:uid="{00000000-0005-0000-0000-0000D3010000}"/>
    <cellStyle name="Comma 3 9" xfId="47" xr:uid="{00000000-0005-0000-0000-0000D4010000}"/>
    <cellStyle name="Comma 3 9 2" xfId="511" xr:uid="{00000000-0005-0000-0000-0000D5010000}"/>
    <cellStyle name="Comma 4" xfId="15" xr:uid="{00000000-0005-0000-0000-0000D6010000}"/>
    <cellStyle name="Comma 4 2" xfId="512" xr:uid="{00000000-0005-0000-0000-0000D7010000}"/>
    <cellStyle name="Comma 5" xfId="513" xr:uid="{00000000-0005-0000-0000-0000D8010000}"/>
    <cellStyle name="Comma 5 2" xfId="514" xr:uid="{00000000-0005-0000-0000-0000D9010000}"/>
    <cellStyle name="Comma 5 2 2" xfId="515" xr:uid="{00000000-0005-0000-0000-0000DA010000}"/>
    <cellStyle name="Comma 5 2 3" xfId="516" xr:uid="{00000000-0005-0000-0000-0000DB010000}"/>
    <cellStyle name="Comma 5 2 4" xfId="517" xr:uid="{00000000-0005-0000-0000-0000DC010000}"/>
    <cellStyle name="Comma 5 2 5" xfId="518" xr:uid="{00000000-0005-0000-0000-0000DD010000}"/>
    <cellStyle name="Comma 5 2 6" xfId="519" xr:uid="{00000000-0005-0000-0000-0000DE010000}"/>
    <cellStyle name="Comma 5 3" xfId="520" xr:uid="{00000000-0005-0000-0000-0000DF010000}"/>
    <cellStyle name="Comma 5 4" xfId="521" xr:uid="{00000000-0005-0000-0000-0000E0010000}"/>
    <cellStyle name="Comma 5 5" xfId="522" xr:uid="{00000000-0005-0000-0000-0000E1010000}"/>
    <cellStyle name="Comma 5 6" xfId="523" xr:uid="{00000000-0005-0000-0000-0000E2010000}"/>
    <cellStyle name="Comma 6" xfId="524" xr:uid="{00000000-0005-0000-0000-0000E3010000}"/>
    <cellStyle name="Comma 6 2" xfId="525" xr:uid="{00000000-0005-0000-0000-0000E4010000}"/>
    <cellStyle name="Comma 6 3" xfId="526" xr:uid="{00000000-0005-0000-0000-0000E5010000}"/>
    <cellStyle name="Comma 6 4" xfId="527" xr:uid="{00000000-0005-0000-0000-0000E6010000}"/>
    <cellStyle name="Comma 6 5" xfId="528" xr:uid="{00000000-0005-0000-0000-0000E7010000}"/>
    <cellStyle name="Comma 6 6" xfId="529" xr:uid="{00000000-0005-0000-0000-0000E8010000}"/>
    <cellStyle name="Comma 7" xfId="530" xr:uid="{00000000-0005-0000-0000-0000E9010000}"/>
    <cellStyle name="Comma 7 2" xfId="531" xr:uid="{00000000-0005-0000-0000-0000EA010000}"/>
    <cellStyle name="Comma 7 2 2" xfId="532" xr:uid="{00000000-0005-0000-0000-0000EB010000}"/>
    <cellStyle name="Comma 7 2 3" xfId="533" xr:uid="{00000000-0005-0000-0000-0000EC010000}"/>
    <cellStyle name="Comma 7 3" xfId="534" xr:uid="{00000000-0005-0000-0000-0000ED010000}"/>
    <cellStyle name="Comma 7 3 2" xfId="535" xr:uid="{00000000-0005-0000-0000-0000EE010000}"/>
    <cellStyle name="Comma 7 3 3" xfId="536" xr:uid="{00000000-0005-0000-0000-0000EF010000}"/>
    <cellStyle name="Comma 8" xfId="537" xr:uid="{00000000-0005-0000-0000-0000F0010000}"/>
    <cellStyle name="Comma 8 2" xfId="538" xr:uid="{00000000-0005-0000-0000-0000F1010000}"/>
    <cellStyle name="Comma 8 2 2" xfId="539" xr:uid="{00000000-0005-0000-0000-0000F2010000}"/>
    <cellStyle name="Comma 8 2 3" xfId="540" xr:uid="{00000000-0005-0000-0000-0000F3010000}"/>
    <cellStyle name="Comma 8 3" xfId="541" xr:uid="{00000000-0005-0000-0000-0000F4010000}"/>
    <cellStyle name="Comma 8 3 2" xfId="542" xr:uid="{00000000-0005-0000-0000-0000F5010000}"/>
    <cellStyle name="Comma 8 3 3" xfId="543" xr:uid="{00000000-0005-0000-0000-0000F6010000}"/>
    <cellStyle name="Comma 9" xfId="544" xr:uid="{00000000-0005-0000-0000-0000F7010000}"/>
    <cellStyle name="Comma 9 2" xfId="545" xr:uid="{00000000-0005-0000-0000-0000F8010000}"/>
    <cellStyle name="Comma 9 2 2" xfId="546" xr:uid="{00000000-0005-0000-0000-0000F9010000}"/>
    <cellStyle name="Comma 9 2 3" xfId="547" xr:uid="{00000000-0005-0000-0000-0000FA010000}"/>
    <cellStyle name="Comma 9 3" xfId="548" xr:uid="{00000000-0005-0000-0000-0000FB010000}"/>
    <cellStyle name="Comma 9 3 2" xfId="549" xr:uid="{00000000-0005-0000-0000-0000FC010000}"/>
    <cellStyle name="Comma 9 3 3" xfId="550" xr:uid="{00000000-0005-0000-0000-0000FD010000}"/>
    <cellStyle name="Currency ($)" xfId="551" xr:uid="{00000000-0005-0000-0000-0000FF010000}"/>
    <cellStyle name="Currency [00]" xfId="552" xr:uid="{00000000-0005-0000-0000-000000020000}"/>
    <cellStyle name="Currency 2" xfId="48" xr:uid="{00000000-0005-0000-0000-000001020000}"/>
    <cellStyle name="Currency 2 10" xfId="553" xr:uid="{00000000-0005-0000-0000-000002020000}"/>
    <cellStyle name="Currency 2 10 2" xfId="554" xr:uid="{00000000-0005-0000-0000-000003020000}"/>
    <cellStyle name="Currency 2 10 3" xfId="555" xr:uid="{00000000-0005-0000-0000-000004020000}"/>
    <cellStyle name="Currency 2 11" xfId="556" xr:uid="{00000000-0005-0000-0000-000005020000}"/>
    <cellStyle name="Currency 2 11 2" xfId="557" xr:uid="{00000000-0005-0000-0000-000006020000}"/>
    <cellStyle name="Currency 2 11 3" xfId="558" xr:uid="{00000000-0005-0000-0000-000007020000}"/>
    <cellStyle name="Currency 2 12" xfId="559" xr:uid="{00000000-0005-0000-0000-000008020000}"/>
    <cellStyle name="Currency 2 12 2" xfId="560" xr:uid="{00000000-0005-0000-0000-000009020000}"/>
    <cellStyle name="Currency 2 12 3" xfId="561" xr:uid="{00000000-0005-0000-0000-00000A020000}"/>
    <cellStyle name="Currency 2 13" xfId="562" xr:uid="{00000000-0005-0000-0000-00000B020000}"/>
    <cellStyle name="Currency 2 13 2" xfId="563" xr:uid="{00000000-0005-0000-0000-00000C020000}"/>
    <cellStyle name="Currency 2 13 3" xfId="564" xr:uid="{00000000-0005-0000-0000-00000D020000}"/>
    <cellStyle name="Currency 2 14" xfId="565" xr:uid="{00000000-0005-0000-0000-00000E020000}"/>
    <cellStyle name="Currency 2 14 2" xfId="566" xr:uid="{00000000-0005-0000-0000-00000F020000}"/>
    <cellStyle name="Currency 2 14 3" xfId="567" xr:uid="{00000000-0005-0000-0000-000010020000}"/>
    <cellStyle name="Currency 2 15" xfId="568" xr:uid="{00000000-0005-0000-0000-000011020000}"/>
    <cellStyle name="Currency 2 15 2" xfId="569" xr:uid="{00000000-0005-0000-0000-000012020000}"/>
    <cellStyle name="Currency 2 15 3" xfId="570" xr:uid="{00000000-0005-0000-0000-000013020000}"/>
    <cellStyle name="Currency 2 16" xfId="571" xr:uid="{00000000-0005-0000-0000-000014020000}"/>
    <cellStyle name="Currency 2 16 2" xfId="572" xr:uid="{00000000-0005-0000-0000-000015020000}"/>
    <cellStyle name="Currency 2 16 3" xfId="573" xr:uid="{00000000-0005-0000-0000-000016020000}"/>
    <cellStyle name="Currency 2 17" xfId="574" xr:uid="{00000000-0005-0000-0000-000017020000}"/>
    <cellStyle name="Currency 2 17 2" xfId="575" xr:uid="{00000000-0005-0000-0000-000018020000}"/>
    <cellStyle name="Currency 2 17 3" xfId="576" xr:uid="{00000000-0005-0000-0000-000019020000}"/>
    <cellStyle name="Currency 2 18" xfId="577" xr:uid="{00000000-0005-0000-0000-00001A020000}"/>
    <cellStyle name="Currency 2 18 2" xfId="578" xr:uid="{00000000-0005-0000-0000-00001B020000}"/>
    <cellStyle name="Currency 2 18 3" xfId="579" xr:uid="{00000000-0005-0000-0000-00001C020000}"/>
    <cellStyle name="Currency 2 19" xfId="580" xr:uid="{00000000-0005-0000-0000-00001D020000}"/>
    <cellStyle name="Currency 2 19 2" xfId="581" xr:uid="{00000000-0005-0000-0000-00001E020000}"/>
    <cellStyle name="Currency 2 19 3" xfId="582" xr:uid="{00000000-0005-0000-0000-00001F020000}"/>
    <cellStyle name="Currency 2 2" xfId="583" xr:uid="{00000000-0005-0000-0000-000020020000}"/>
    <cellStyle name="Currency 2 2 2" xfId="584" xr:uid="{00000000-0005-0000-0000-000021020000}"/>
    <cellStyle name="Currency 2 2 3" xfId="585" xr:uid="{00000000-0005-0000-0000-000022020000}"/>
    <cellStyle name="Currency 2 20" xfId="586" xr:uid="{00000000-0005-0000-0000-000023020000}"/>
    <cellStyle name="Currency 2 20 2" xfId="587" xr:uid="{00000000-0005-0000-0000-000024020000}"/>
    <cellStyle name="Currency 2 20 3" xfId="588" xr:uid="{00000000-0005-0000-0000-000025020000}"/>
    <cellStyle name="Currency 2 21" xfId="589" xr:uid="{00000000-0005-0000-0000-000026020000}"/>
    <cellStyle name="Currency 2 21 2" xfId="590" xr:uid="{00000000-0005-0000-0000-000027020000}"/>
    <cellStyle name="Currency 2 21 3" xfId="591" xr:uid="{00000000-0005-0000-0000-000028020000}"/>
    <cellStyle name="Currency 2 22" xfId="592" xr:uid="{00000000-0005-0000-0000-000029020000}"/>
    <cellStyle name="Currency 2 22 2" xfId="593" xr:uid="{00000000-0005-0000-0000-00002A020000}"/>
    <cellStyle name="Currency 2 22 3" xfId="594" xr:uid="{00000000-0005-0000-0000-00002B020000}"/>
    <cellStyle name="Currency 2 23" xfId="595" xr:uid="{00000000-0005-0000-0000-00002C020000}"/>
    <cellStyle name="Currency 2 23 2" xfId="596" xr:uid="{00000000-0005-0000-0000-00002D020000}"/>
    <cellStyle name="Currency 2 23 3" xfId="597" xr:uid="{00000000-0005-0000-0000-00002E020000}"/>
    <cellStyle name="Currency 2 24" xfId="598" xr:uid="{00000000-0005-0000-0000-00002F020000}"/>
    <cellStyle name="Currency 2 24 2" xfId="599" xr:uid="{00000000-0005-0000-0000-000030020000}"/>
    <cellStyle name="Currency 2 24 3" xfId="600" xr:uid="{00000000-0005-0000-0000-000031020000}"/>
    <cellStyle name="Currency 2 25" xfId="601" xr:uid="{00000000-0005-0000-0000-000032020000}"/>
    <cellStyle name="Currency 2 25 2" xfId="602" xr:uid="{00000000-0005-0000-0000-000033020000}"/>
    <cellStyle name="Currency 2 25 3" xfId="603" xr:uid="{00000000-0005-0000-0000-000034020000}"/>
    <cellStyle name="Currency 2 26" xfId="604" xr:uid="{00000000-0005-0000-0000-000035020000}"/>
    <cellStyle name="Currency 2 26 2" xfId="605" xr:uid="{00000000-0005-0000-0000-000036020000}"/>
    <cellStyle name="Currency 2 26 3" xfId="606" xr:uid="{00000000-0005-0000-0000-000037020000}"/>
    <cellStyle name="Currency 2 27" xfId="607" xr:uid="{00000000-0005-0000-0000-000038020000}"/>
    <cellStyle name="Currency 2 27 2" xfId="608" xr:uid="{00000000-0005-0000-0000-000039020000}"/>
    <cellStyle name="Currency 2 27 3" xfId="609" xr:uid="{00000000-0005-0000-0000-00003A020000}"/>
    <cellStyle name="Currency 2 28" xfId="610" xr:uid="{00000000-0005-0000-0000-00003B020000}"/>
    <cellStyle name="Currency 2 28 2" xfId="611" xr:uid="{00000000-0005-0000-0000-00003C020000}"/>
    <cellStyle name="Currency 2 28 3" xfId="612" xr:uid="{00000000-0005-0000-0000-00003D020000}"/>
    <cellStyle name="Currency 2 29" xfId="613" xr:uid="{00000000-0005-0000-0000-00003E020000}"/>
    <cellStyle name="Currency 2 3" xfId="614" xr:uid="{00000000-0005-0000-0000-00003F020000}"/>
    <cellStyle name="Currency 2 3 2" xfId="615" xr:uid="{00000000-0005-0000-0000-000040020000}"/>
    <cellStyle name="Currency 2 3 3" xfId="616" xr:uid="{00000000-0005-0000-0000-000041020000}"/>
    <cellStyle name="Currency 2 30" xfId="617" xr:uid="{00000000-0005-0000-0000-000042020000}"/>
    <cellStyle name="Currency 2 4" xfId="618" xr:uid="{00000000-0005-0000-0000-000043020000}"/>
    <cellStyle name="Currency 2 4 2" xfId="619" xr:uid="{00000000-0005-0000-0000-000044020000}"/>
    <cellStyle name="Currency 2 4 3" xfId="620" xr:uid="{00000000-0005-0000-0000-000045020000}"/>
    <cellStyle name="Currency 2 5" xfId="621" xr:uid="{00000000-0005-0000-0000-000046020000}"/>
    <cellStyle name="Currency 2 5 2" xfId="622" xr:uid="{00000000-0005-0000-0000-000047020000}"/>
    <cellStyle name="Currency 2 5 3" xfId="623" xr:uid="{00000000-0005-0000-0000-000048020000}"/>
    <cellStyle name="Currency 2 6" xfId="624" xr:uid="{00000000-0005-0000-0000-000049020000}"/>
    <cellStyle name="Currency 2 6 2" xfId="625" xr:uid="{00000000-0005-0000-0000-00004A020000}"/>
    <cellStyle name="Currency 2 6 3" xfId="626" xr:uid="{00000000-0005-0000-0000-00004B020000}"/>
    <cellStyle name="Currency 2 7" xfId="627" xr:uid="{00000000-0005-0000-0000-00004C020000}"/>
    <cellStyle name="Currency 2 7 2" xfId="628" xr:uid="{00000000-0005-0000-0000-00004D020000}"/>
    <cellStyle name="Currency 2 7 3" xfId="629" xr:uid="{00000000-0005-0000-0000-00004E020000}"/>
    <cellStyle name="Currency 2 8" xfId="630" xr:uid="{00000000-0005-0000-0000-00004F020000}"/>
    <cellStyle name="Currency 2 8 2" xfId="631" xr:uid="{00000000-0005-0000-0000-000050020000}"/>
    <cellStyle name="Currency 2 8 3" xfId="632" xr:uid="{00000000-0005-0000-0000-000051020000}"/>
    <cellStyle name="Currency 2 9" xfId="633" xr:uid="{00000000-0005-0000-0000-000052020000}"/>
    <cellStyle name="Currency 2 9 2" xfId="634" xr:uid="{00000000-0005-0000-0000-000053020000}"/>
    <cellStyle name="Currency 2 9 3" xfId="635" xr:uid="{00000000-0005-0000-0000-000054020000}"/>
    <cellStyle name="Currency 3" xfId="636" xr:uid="{00000000-0005-0000-0000-000055020000}"/>
    <cellStyle name="Currency 3 2" xfId="637" xr:uid="{00000000-0005-0000-0000-000056020000}"/>
    <cellStyle name="Currency 3 3" xfId="638" xr:uid="{00000000-0005-0000-0000-000057020000}"/>
    <cellStyle name="Currency 3 4" xfId="639" xr:uid="{00000000-0005-0000-0000-000058020000}"/>
    <cellStyle name="Currency 4" xfId="640" xr:uid="{00000000-0005-0000-0000-000059020000}"/>
    <cellStyle name="Currency 5" xfId="641" xr:uid="{00000000-0005-0000-0000-00005A020000}"/>
    <cellStyle name="Currency 6" xfId="642" xr:uid="{00000000-0005-0000-0000-00005B020000}"/>
    <cellStyle name="Currency 6 2" xfId="643" xr:uid="{00000000-0005-0000-0000-00005C020000}"/>
    <cellStyle name="Currency 7" xfId="644" xr:uid="{00000000-0005-0000-0000-00005D020000}"/>
    <cellStyle name="Currency 7 2" xfId="645" xr:uid="{00000000-0005-0000-0000-00005E020000}"/>
    <cellStyle name="Currency 7 2 2" xfId="646" xr:uid="{00000000-0005-0000-0000-00005F020000}"/>
    <cellStyle name="Currency 7 2 3" xfId="647" xr:uid="{00000000-0005-0000-0000-000060020000}"/>
    <cellStyle name="Currency 7 3" xfId="648" xr:uid="{00000000-0005-0000-0000-000061020000}"/>
    <cellStyle name="Currency 7 3 2" xfId="649" xr:uid="{00000000-0005-0000-0000-000062020000}"/>
    <cellStyle name="Currency 7 3 3" xfId="650" xr:uid="{00000000-0005-0000-0000-000063020000}"/>
    <cellStyle name="Currency 7 4" xfId="651" xr:uid="{00000000-0005-0000-0000-000064020000}"/>
    <cellStyle name="Currency 7 4 2" xfId="652" xr:uid="{00000000-0005-0000-0000-000065020000}"/>
    <cellStyle name="Currency 7 4 3" xfId="653" xr:uid="{00000000-0005-0000-0000-000066020000}"/>
    <cellStyle name="Currency 7 5" xfId="654" xr:uid="{00000000-0005-0000-0000-000067020000}"/>
    <cellStyle name="Currency 7 5 2" xfId="655" xr:uid="{00000000-0005-0000-0000-000068020000}"/>
    <cellStyle name="Currency 7 5 3" xfId="656" xr:uid="{00000000-0005-0000-0000-000069020000}"/>
    <cellStyle name="Currency 7 6" xfId="657" xr:uid="{00000000-0005-0000-0000-00006A020000}"/>
    <cellStyle name="Currency 7 7" xfId="658" xr:uid="{00000000-0005-0000-0000-00006B020000}"/>
    <cellStyle name="Currency 8" xfId="659" xr:uid="{00000000-0005-0000-0000-00006C020000}"/>
    <cellStyle name="Currency 8 2" xfId="660" xr:uid="{00000000-0005-0000-0000-00006D020000}"/>
    <cellStyle name="Currency 8 3" xfId="661" xr:uid="{00000000-0005-0000-0000-00006E020000}"/>
    <cellStyle name="Currency 9" xfId="662" xr:uid="{00000000-0005-0000-0000-00006F020000}"/>
    <cellStyle name="Currency 9 2" xfId="663" xr:uid="{00000000-0005-0000-0000-000070020000}"/>
    <cellStyle name="Currency 9 2 2" xfId="664" xr:uid="{00000000-0005-0000-0000-000071020000}"/>
    <cellStyle name="Currency 9 2 3" xfId="665" xr:uid="{00000000-0005-0000-0000-000072020000}"/>
    <cellStyle name="Currency 9 3" xfId="666" xr:uid="{00000000-0005-0000-0000-000073020000}"/>
    <cellStyle name="Currency 9 3 2" xfId="667" xr:uid="{00000000-0005-0000-0000-000074020000}"/>
    <cellStyle name="Currency 9 3 3" xfId="668" xr:uid="{00000000-0005-0000-0000-000075020000}"/>
    <cellStyle name="Currency 9 4" xfId="669" xr:uid="{00000000-0005-0000-0000-000076020000}"/>
    <cellStyle name="Currency 9 4 2" xfId="670" xr:uid="{00000000-0005-0000-0000-000077020000}"/>
    <cellStyle name="Currency 9 4 3" xfId="671" xr:uid="{00000000-0005-0000-0000-000078020000}"/>
    <cellStyle name="Currency 9 5" xfId="672" xr:uid="{00000000-0005-0000-0000-000079020000}"/>
    <cellStyle name="Currency 9 5 2" xfId="673" xr:uid="{00000000-0005-0000-0000-00007A020000}"/>
    <cellStyle name="Currency 9 5 3" xfId="674" xr:uid="{00000000-0005-0000-0000-00007B020000}"/>
    <cellStyle name="Currency 9 6" xfId="675" xr:uid="{00000000-0005-0000-0000-00007C020000}"/>
    <cellStyle name="Currency 9 7" xfId="676" xr:uid="{00000000-0005-0000-0000-00007D020000}"/>
    <cellStyle name="Date" xfId="677" xr:uid="{00000000-0005-0000-0000-00007E020000}"/>
    <cellStyle name="Date Short" xfId="678" xr:uid="{00000000-0005-0000-0000-00007F020000}"/>
    <cellStyle name="down" xfId="679" xr:uid="{00000000-0005-0000-0000-000080020000}"/>
    <cellStyle name="down 10" xfId="680" xr:uid="{00000000-0005-0000-0000-000081020000}"/>
    <cellStyle name="down 10 2" xfId="681" xr:uid="{00000000-0005-0000-0000-000082020000}"/>
    <cellStyle name="down 10 3" xfId="682" xr:uid="{00000000-0005-0000-0000-000083020000}"/>
    <cellStyle name="down 11" xfId="683" xr:uid="{00000000-0005-0000-0000-000084020000}"/>
    <cellStyle name="down 12" xfId="684" xr:uid="{00000000-0005-0000-0000-000085020000}"/>
    <cellStyle name="down 13" xfId="685" xr:uid="{00000000-0005-0000-0000-000086020000}"/>
    <cellStyle name="down 14" xfId="686" xr:uid="{00000000-0005-0000-0000-000087020000}"/>
    <cellStyle name="down 15" xfId="687" xr:uid="{00000000-0005-0000-0000-000088020000}"/>
    <cellStyle name="down 16" xfId="688" xr:uid="{00000000-0005-0000-0000-000089020000}"/>
    <cellStyle name="down 16 2" xfId="689" xr:uid="{00000000-0005-0000-0000-00008A020000}"/>
    <cellStyle name="down 16 3" xfId="690" xr:uid="{00000000-0005-0000-0000-00008B020000}"/>
    <cellStyle name="down 17" xfId="691" xr:uid="{00000000-0005-0000-0000-00008C020000}"/>
    <cellStyle name="down 17 2" xfId="692" xr:uid="{00000000-0005-0000-0000-00008D020000}"/>
    <cellStyle name="down 17 3" xfId="693" xr:uid="{00000000-0005-0000-0000-00008E020000}"/>
    <cellStyle name="down 18" xfId="694" xr:uid="{00000000-0005-0000-0000-00008F020000}"/>
    <cellStyle name="down 18 2" xfId="695" xr:uid="{00000000-0005-0000-0000-000090020000}"/>
    <cellStyle name="down 18 3" xfId="696" xr:uid="{00000000-0005-0000-0000-000091020000}"/>
    <cellStyle name="down 2" xfId="697" xr:uid="{00000000-0005-0000-0000-000092020000}"/>
    <cellStyle name="down 2 2" xfId="698" xr:uid="{00000000-0005-0000-0000-000093020000}"/>
    <cellStyle name="down 2 3" xfId="699" xr:uid="{00000000-0005-0000-0000-000094020000}"/>
    <cellStyle name="down 3" xfId="700" xr:uid="{00000000-0005-0000-0000-000095020000}"/>
    <cellStyle name="down 3 2" xfId="701" xr:uid="{00000000-0005-0000-0000-000096020000}"/>
    <cellStyle name="down 3 3" xfId="702" xr:uid="{00000000-0005-0000-0000-000097020000}"/>
    <cellStyle name="down 4" xfId="703" xr:uid="{00000000-0005-0000-0000-000098020000}"/>
    <cellStyle name="down 4 2" xfId="704" xr:uid="{00000000-0005-0000-0000-000099020000}"/>
    <cellStyle name="down 4 3" xfId="705" xr:uid="{00000000-0005-0000-0000-00009A020000}"/>
    <cellStyle name="down 5" xfId="706" xr:uid="{00000000-0005-0000-0000-00009B020000}"/>
    <cellStyle name="down 5 2" xfId="707" xr:uid="{00000000-0005-0000-0000-00009C020000}"/>
    <cellStyle name="down 5 3" xfId="708" xr:uid="{00000000-0005-0000-0000-00009D020000}"/>
    <cellStyle name="down 6" xfId="709" xr:uid="{00000000-0005-0000-0000-00009E020000}"/>
    <cellStyle name="down 6 2" xfId="710" xr:uid="{00000000-0005-0000-0000-00009F020000}"/>
    <cellStyle name="down 6 3" xfId="711" xr:uid="{00000000-0005-0000-0000-0000A0020000}"/>
    <cellStyle name="down 7" xfId="712" xr:uid="{00000000-0005-0000-0000-0000A1020000}"/>
    <cellStyle name="down 7 2" xfId="713" xr:uid="{00000000-0005-0000-0000-0000A2020000}"/>
    <cellStyle name="down 7 2 2" xfId="714" xr:uid="{00000000-0005-0000-0000-0000A3020000}"/>
    <cellStyle name="down 7 2 3" xfId="715" xr:uid="{00000000-0005-0000-0000-0000A4020000}"/>
    <cellStyle name="down 7 3" xfId="716" xr:uid="{00000000-0005-0000-0000-0000A5020000}"/>
    <cellStyle name="down 7 3 2" xfId="717" xr:uid="{00000000-0005-0000-0000-0000A6020000}"/>
    <cellStyle name="down 7 3 3" xfId="718" xr:uid="{00000000-0005-0000-0000-0000A7020000}"/>
    <cellStyle name="down 7 4" xfId="719" xr:uid="{00000000-0005-0000-0000-0000A8020000}"/>
    <cellStyle name="down 7 4 2" xfId="720" xr:uid="{00000000-0005-0000-0000-0000A9020000}"/>
    <cellStyle name="down 7 4 3" xfId="721" xr:uid="{00000000-0005-0000-0000-0000AA020000}"/>
    <cellStyle name="down 7 5" xfId="722" xr:uid="{00000000-0005-0000-0000-0000AB020000}"/>
    <cellStyle name="down 7 5 2" xfId="723" xr:uid="{00000000-0005-0000-0000-0000AC020000}"/>
    <cellStyle name="down 7 5 3" xfId="724" xr:uid="{00000000-0005-0000-0000-0000AD020000}"/>
    <cellStyle name="down 7 6" xfId="725" xr:uid="{00000000-0005-0000-0000-0000AE020000}"/>
    <cellStyle name="down 7 7" xfId="726" xr:uid="{00000000-0005-0000-0000-0000AF020000}"/>
    <cellStyle name="down 8" xfId="727" xr:uid="{00000000-0005-0000-0000-0000B0020000}"/>
    <cellStyle name="down 8 2" xfId="728" xr:uid="{00000000-0005-0000-0000-0000B1020000}"/>
    <cellStyle name="down 8 3" xfId="729" xr:uid="{00000000-0005-0000-0000-0000B2020000}"/>
    <cellStyle name="down 9" xfId="730" xr:uid="{00000000-0005-0000-0000-0000B3020000}"/>
    <cellStyle name="down 9 2" xfId="731" xr:uid="{00000000-0005-0000-0000-0000B4020000}"/>
    <cellStyle name="down 9 3" xfId="732" xr:uid="{00000000-0005-0000-0000-0000B5020000}"/>
    <cellStyle name="Enter Currency (0)" xfId="733" xr:uid="{00000000-0005-0000-0000-0000B6020000}"/>
    <cellStyle name="Enter Currency (2)" xfId="734" xr:uid="{00000000-0005-0000-0000-0000B7020000}"/>
    <cellStyle name="Enter Units (0)" xfId="735" xr:uid="{00000000-0005-0000-0000-0000B8020000}"/>
    <cellStyle name="Enter Units (1)" xfId="736" xr:uid="{00000000-0005-0000-0000-0000B9020000}"/>
    <cellStyle name="Enter Units (2)" xfId="737" xr:uid="{00000000-0005-0000-0000-0000BA020000}"/>
    <cellStyle name="Explanatory Text 2" xfId="738" xr:uid="{00000000-0005-0000-0000-0000BB020000}"/>
    <cellStyle name="Explanatory Text 3" xfId="739" xr:uid="{00000000-0005-0000-0000-0000BC020000}"/>
    <cellStyle name="Followed Hyperlink" xfId="4368" builtinId="9" customBuiltin="1"/>
    <cellStyle name="Good 2" xfId="740" xr:uid="{00000000-0005-0000-0000-0000BD020000}"/>
    <cellStyle name="Good 3" xfId="741" xr:uid="{00000000-0005-0000-0000-0000BE020000}"/>
    <cellStyle name="Header1" xfId="742" xr:uid="{00000000-0005-0000-0000-0000BF020000}"/>
    <cellStyle name="Header2" xfId="743" xr:uid="{00000000-0005-0000-0000-0000C0020000}"/>
    <cellStyle name="Header2 2" xfId="744" xr:uid="{00000000-0005-0000-0000-0000C1020000}"/>
    <cellStyle name="Header2 3" xfId="745" xr:uid="{00000000-0005-0000-0000-0000C2020000}"/>
    <cellStyle name="Header2 4" xfId="746" xr:uid="{00000000-0005-0000-0000-0000C3020000}"/>
    <cellStyle name="Header2 5" xfId="747" xr:uid="{00000000-0005-0000-0000-0000C4020000}"/>
    <cellStyle name="Header2 6" xfId="748" xr:uid="{00000000-0005-0000-0000-0000C5020000}"/>
    <cellStyle name="Header2 7" xfId="749" xr:uid="{00000000-0005-0000-0000-0000C6020000}"/>
    <cellStyle name="Heading 1 2" xfId="750" xr:uid="{00000000-0005-0000-0000-0000C7020000}"/>
    <cellStyle name="Heading 1 3" xfId="751" xr:uid="{00000000-0005-0000-0000-0000C8020000}"/>
    <cellStyle name="Heading 2 2" xfId="752" xr:uid="{00000000-0005-0000-0000-0000C9020000}"/>
    <cellStyle name="Heading 2 3" xfId="753" xr:uid="{00000000-0005-0000-0000-0000CA020000}"/>
    <cellStyle name="Heading 3 2" xfId="754" xr:uid="{00000000-0005-0000-0000-0000CB020000}"/>
    <cellStyle name="Heading 3 3" xfId="755" xr:uid="{00000000-0005-0000-0000-0000CC020000}"/>
    <cellStyle name="Heading 4 2" xfId="756" xr:uid="{00000000-0005-0000-0000-0000CD020000}"/>
    <cellStyle name="Heading 4 3" xfId="757" xr:uid="{00000000-0005-0000-0000-0000CE020000}"/>
    <cellStyle name="Hyperlink" xfId="4367" builtinId="8" customBuiltin="1"/>
    <cellStyle name="Input 2" xfId="758" xr:uid="{00000000-0005-0000-0000-0000D0020000}"/>
    <cellStyle name="Input 2 2" xfId="759" xr:uid="{00000000-0005-0000-0000-0000D1020000}"/>
    <cellStyle name="Input 2 2 2" xfId="760" xr:uid="{00000000-0005-0000-0000-0000D2020000}"/>
    <cellStyle name="Input 3" xfId="761" xr:uid="{00000000-0005-0000-0000-0000D3020000}"/>
    <cellStyle name="Input 3 2" xfId="762" xr:uid="{00000000-0005-0000-0000-0000D4020000}"/>
    <cellStyle name="Input 3 2 2" xfId="763" xr:uid="{00000000-0005-0000-0000-0000D5020000}"/>
    <cellStyle name="Input 4" xfId="764" xr:uid="{00000000-0005-0000-0000-0000D6020000}"/>
    <cellStyle name="Input 4 2" xfId="765" xr:uid="{00000000-0005-0000-0000-0000D7020000}"/>
    <cellStyle name="Input 4 3" xfId="766" xr:uid="{00000000-0005-0000-0000-0000D8020000}"/>
    <cellStyle name="Input 4 4" xfId="767" xr:uid="{00000000-0005-0000-0000-0000D9020000}"/>
    <cellStyle name="Input 4 5" xfId="768" xr:uid="{00000000-0005-0000-0000-0000DA020000}"/>
    <cellStyle name="Input 5" xfId="769" xr:uid="{00000000-0005-0000-0000-0000DB020000}"/>
    <cellStyle name="Input 5 2" xfId="770" xr:uid="{00000000-0005-0000-0000-0000DC020000}"/>
    <cellStyle name="LineItemPrompt" xfId="771" xr:uid="{00000000-0005-0000-0000-0000DD020000}"/>
    <cellStyle name="LineItemValue" xfId="772" xr:uid="{00000000-0005-0000-0000-0000DE020000}"/>
    <cellStyle name="Link Currency (0)" xfId="773" xr:uid="{00000000-0005-0000-0000-0000DF020000}"/>
    <cellStyle name="Link Currency (2)" xfId="774" xr:uid="{00000000-0005-0000-0000-0000E0020000}"/>
    <cellStyle name="Link Units (0)" xfId="775" xr:uid="{00000000-0005-0000-0000-0000E1020000}"/>
    <cellStyle name="Link Units (1)" xfId="776" xr:uid="{00000000-0005-0000-0000-0000E2020000}"/>
    <cellStyle name="Link Units (2)" xfId="777" xr:uid="{00000000-0005-0000-0000-0000E3020000}"/>
    <cellStyle name="Linked Cell 2" xfId="778" xr:uid="{00000000-0005-0000-0000-0000E4020000}"/>
    <cellStyle name="Linked Cell 3" xfId="779" xr:uid="{00000000-0005-0000-0000-0000E5020000}"/>
    <cellStyle name="LL TOP - DOUBLE LINE AT TOP" xfId="780" xr:uid="{00000000-0005-0000-0000-0000E6020000}"/>
    <cellStyle name="Multiple" xfId="781" xr:uid="{00000000-0005-0000-0000-0000E7020000}"/>
    <cellStyle name="Neutral 2" xfId="782" xr:uid="{00000000-0005-0000-0000-0000E8020000}"/>
    <cellStyle name="Neutral 3" xfId="783" xr:uid="{00000000-0005-0000-0000-0000E9020000}"/>
    <cellStyle name="noncur" xfId="784" xr:uid="{00000000-0005-0000-0000-0000EA020000}"/>
    <cellStyle name="Normal" xfId="0" builtinId="0"/>
    <cellStyle name="Normal - Style1" xfId="785" xr:uid="{00000000-0005-0000-0000-0000EC020000}"/>
    <cellStyle name="Normal 10" xfId="49" xr:uid="{00000000-0005-0000-0000-0000ED020000}"/>
    <cellStyle name="Normal 10 2" xfId="786" xr:uid="{00000000-0005-0000-0000-0000EE020000}"/>
    <cellStyle name="Normal 10 2 2" xfId="787" xr:uid="{00000000-0005-0000-0000-0000EF020000}"/>
    <cellStyle name="Normal 10 2 3" xfId="788" xr:uid="{00000000-0005-0000-0000-0000F0020000}"/>
    <cellStyle name="Normal 10 3" xfId="789" xr:uid="{00000000-0005-0000-0000-0000F1020000}"/>
    <cellStyle name="Normal 10 4" xfId="790" xr:uid="{00000000-0005-0000-0000-0000F2020000}"/>
    <cellStyle name="Normal 11" xfId="791" xr:uid="{00000000-0005-0000-0000-0000F3020000}"/>
    <cellStyle name="Normal 11 10" xfId="792" xr:uid="{00000000-0005-0000-0000-0000F4020000}"/>
    <cellStyle name="Normal 11 11" xfId="793" xr:uid="{00000000-0005-0000-0000-0000F5020000}"/>
    <cellStyle name="Normal 11 12" xfId="794" xr:uid="{00000000-0005-0000-0000-0000F6020000}"/>
    <cellStyle name="Normal 11 13" xfId="795" xr:uid="{00000000-0005-0000-0000-0000F7020000}"/>
    <cellStyle name="Normal 11 14" xfId="796" xr:uid="{00000000-0005-0000-0000-0000F8020000}"/>
    <cellStyle name="Normal 11 2" xfId="797" xr:uid="{00000000-0005-0000-0000-0000F9020000}"/>
    <cellStyle name="Normal 11 2 2" xfId="798" xr:uid="{00000000-0005-0000-0000-0000FA020000}"/>
    <cellStyle name="Normal 11 2 3" xfId="799" xr:uid="{00000000-0005-0000-0000-0000FB020000}"/>
    <cellStyle name="Normal 11 3" xfId="800" xr:uid="{00000000-0005-0000-0000-0000FC020000}"/>
    <cellStyle name="Normal 11 3 2" xfId="801" xr:uid="{00000000-0005-0000-0000-0000FD020000}"/>
    <cellStyle name="Normal 11 3 3" xfId="802" xr:uid="{00000000-0005-0000-0000-0000FE020000}"/>
    <cellStyle name="Normal 11 4" xfId="803" xr:uid="{00000000-0005-0000-0000-0000FF020000}"/>
    <cellStyle name="Normal 11 4 2" xfId="804" xr:uid="{00000000-0005-0000-0000-000000030000}"/>
    <cellStyle name="Normal 11 4 3" xfId="805" xr:uid="{00000000-0005-0000-0000-000001030000}"/>
    <cellStyle name="Normal 11 5" xfId="806" xr:uid="{00000000-0005-0000-0000-000002030000}"/>
    <cellStyle name="Normal 11 5 2" xfId="807" xr:uid="{00000000-0005-0000-0000-000003030000}"/>
    <cellStyle name="Normal 11 5 3" xfId="808" xr:uid="{00000000-0005-0000-0000-000004030000}"/>
    <cellStyle name="Normal 11 6" xfId="809" xr:uid="{00000000-0005-0000-0000-000005030000}"/>
    <cellStyle name="Normal 11 6 2" xfId="810" xr:uid="{00000000-0005-0000-0000-000006030000}"/>
    <cellStyle name="Normal 11 6 3" xfId="811" xr:uid="{00000000-0005-0000-0000-000007030000}"/>
    <cellStyle name="Normal 11 7" xfId="812" xr:uid="{00000000-0005-0000-0000-000008030000}"/>
    <cellStyle name="Normal 11 7 2" xfId="813" xr:uid="{00000000-0005-0000-0000-000009030000}"/>
    <cellStyle name="Normal 11 7 3" xfId="814" xr:uid="{00000000-0005-0000-0000-00000A030000}"/>
    <cellStyle name="Normal 11 8" xfId="815" xr:uid="{00000000-0005-0000-0000-00000B030000}"/>
    <cellStyle name="Normal 11 8 2" xfId="816" xr:uid="{00000000-0005-0000-0000-00000C030000}"/>
    <cellStyle name="Normal 11 8 3" xfId="817" xr:uid="{00000000-0005-0000-0000-00000D030000}"/>
    <cellStyle name="Normal 11 9" xfId="818" xr:uid="{00000000-0005-0000-0000-00000E030000}"/>
    <cellStyle name="Normal 11 9 2" xfId="819" xr:uid="{00000000-0005-0000-0000-00000F030000}"/>
    <cellStyle name="Normal 11 9 3" xfId="820" xr:uid="{00000000-0005-0000-0000-000010030000}"/>
    <cellStyle name="Normal 11_Depr Exp Detail" xfId="821" xr:uid="{00000000-0005-0000-0000-000011030000}"/>
    <cellStyle name="Normal 12" xfId="822" xr:uid="{00000000-0005-0000-0000-000012030000}"/>
    <cellStyle name="Normal 12 10" xfId="823" xr:uid="{00000000-0005-0000-0000-000013030000}"/>
    <cellStyle name="Normal 12 11" xfId="824" xr:uid="{00000000-0005-0000-0000-000014030000}"/>
    <cellStyle name="Normal 12 12" xfId="825" xr:uid="{00000000-0005-0000-0000-000015030000}"/>
    <cellStyle name="Normal 12 13" xfId="826" xr:uid="{00000000-0005-0000-0000-000016030000}"/>
    <cellStyle name="Normal 12 14" xfId="827" xr:uid="{00000000-0005-0000-0000-000017030000}"/>
    <cellStyle name="Normal 12 2" xfId="828" xr:uid="{00000000-0005-0000-0000-000018030000}"/>
    <cellStyle name="Normal 12 2 2" xfId="829" xr:uid="{00000000-0005-0000-0000-000019030000}"/>
    <cellStyle name="Normal 12 2 3" xfId="830" xr:uid="{00000000-0005-0000-0000-00001A030000}"/>
    <cellStyle name="Normal 12 3" xfId="831" xr:uid="{00000000-0005-0000-0000-00001B030000}"/>
    <cellStyle name="Normal 12 3 2" xfId="832" xr:uid="{00000000-0005-0000-0000-00001C030000}"/>
    <cellStyle name="Normal 12 3 3" xfId="833" xr:uid="{00000000-0005-0000-0000-00001D030000}"/>
    <cellStyle name="Normal 12 4" xfId="834" xr:uid="{00000000-0005-0000-0000-00001E030000}"/>
    <cellStyle name="Normal 12 4 2" xfId="835" xr:uid="{00000000-0005-0000-0000-00001F030000}"/>
    <cellStyle name="Normal 12 4 3" xfId="836" xr:uid="{00000000-0005-0000-0000-000020030000}"/>
    <cellStyle name="Normal 12 5" xfId="837" xr:uid="{00000000-0005-0000-0000-000021030000}"/>
    <cellStyle name="Normal 12 5 2" xfId="838" xr:uid="{00000000-0005-0000-0000-000022030000}"/>
    <cellStyle name="Normal 12 5 3" xfId="839" xr:uid="{00000000-0005-0000-0000-000023030000}"/>
    <cellStyle name="Normal 12 6" xfId="840" xr:uid="{00000000-0005-0000-0000-000024030000}"/>
    <cellStyle name="Normal 12 6 2" xfId="841" xr:uid="{00000000-0005-0000-0000-000025030000}"/>
    <cellStyle name="Normal 12 6 3" xfId="842" xr:uid="{00000000-0005-0000-0000-000026030000}"/>
    <cellStyle name="Normal 12 7" xfId="843" xr:uid="{00000000-0005-0000-0000-000027030000}"/>
    <cellStyle name="Normal 12 7 2" xfId="844" xr:uid="{00000000-0005-0000-0000-000028030000}"/>
    <cellStyle name="Normal 12 7 3" xfId="845" xr:uid="{00000000-0005-0000-0000-000029030000}"/>
    <cellStyle name="Normal 12 8" xfId="846" xr:uid="{00000000-0005-0000-0000-00002A030000}"/>
    <cellStyle name="Normal 12 8 2" xfId="847" xr:uid="{00000000-0005-0000-0000-00002B030000}"/>
    <cellStyle name="Normal 12 8 3" xfId="848" xr:uid="{00000000-0005-0000-0000-00002C030000}"/>
    <cellStyle name="Normal 12 9" xfId="849" xr:uid="{00000000-0005-0000-0000-00002D030000}"/>
    <cellStyle name="Normal 12 9 2" xfId="850" xr:uid="{00000000-0005-0000-0000-00002E030000}"/>
    <cellStyle name="Normal 12 9 3" xfId="851" xr:uid="{00000000-0005-0000-0000-00002F030000}"/>
    <cellStyle name="Normal 12_Depr Exp Detail" xfId="852" xr:uid="{00000000-0005-0000-0000-000030030000}"/>
    <cellStyle name="Normal 13" xfId="853" xr:uid="{00000000-0005-0000-0000-000031030000}"/>
    <cellStyle name="Normal 13 10" xfId="854" xr:uid="{00000000-0005-0000-0000-000032030000}"/>
    <cellStyle name="Normal 13 11" xfId="855" xr:uid="{00000000-0005-0000-0000-000033030000}"/>
    <cellStyle name="Normal 13 12" xfId="856" xr:uid="{00000000-0005-0000-0000-000034030000}"/>
    <cellStyle name="Normal 13 13" xfId="857" xr:uid="{00000000-0005-0000-0000-000035030000}"/>
    <cellStyle name="Normal 13 14" xfId="858" xr:uid="{00000000-0005-0000-0000-000036030000}"/>
    <cellStyle name="Normal 13 2" xfId="859" xr:uid="{00000000-0005-0000-0000-000037030000}"/>
    <cellStyle name="Normal 13 2 2" xfId="860" xr:uid="{00000000-0005-0000-0000-000038030000}"/>
    <cellStyle name="Normal 13 2 3" xfId="861" xr:uid="{00000000-0005-0000-0000-000039030000}"/>
    <cellStyle name="Normal 13 3" xfId="862" xr:uid="{00000000-0005-0000-0000-00003A030000}"/>
    <cellStyle name="Normal 13 3 2" xfId="863" xr:uid="{00000000-0005-0000-0000-00003B030000}"/>
    <cellStyle name="Normal 13 3 3" xfId="864" xr:uid="{00000000-0005-0000-0000-00003C030000}"/>
    <cellStyle name="Normal 13 4" xfId="865" xr:uid="{00000000-0005-0000-0000-00003D030000}"/>
    <cellStyle name="Normal 13 4 2" xfId="866" xr:uid="{00000000-0005-0000-0000-00003E030000}"/>
    <cellStyle name="Normal 13 4 3" xfId="867" xr:uid="{00000000-0005-0000-0000-00003F030000}"/>
    <cellStyle name="Normal 13 5" xfId="868" xr:uid="{00000000-0005-0000-0000-000040030000}"/>
    <cellStyle name="Normal 13 5 2" xfId="869" xr:uid="{00000000-0005-0000-0000-000041030000}"/>
    <cellStyle name="Normal 13 5 3" xfId="870" xr:uid="{00000000-0005-0000-0000-000042030000}"/>
    <cellStyle name="Normal 13 6" xfId="871" xr:uid="{00000000-0005-0000-0000-000043030000}"/>
    <cellStyle name="Normal 13 6 2" xfId="872" xr:uid="{00000000-0005-0000-0000-000044030000}"/>
    <cellStyle name="Normal 13 6 3" xfId="873" xr:uid="{00000000-0005-0000-0000-000045030000}"/>
    <cellStyle name="Normal 13 7" xfId="874" xr:uid="{00000000-0005-0000-0000-000046030000}"/>
    <cellStyle name="Normal 13 7 2" xfId="875" xr:uid="{00000000-0005-0000-0000-000047030000}"/>
    <cellStyle name="Normal 13 7 3" xfId="876" xr:uid="{00000000-0005-0000-0000-000048030000}"/>
    <cellStyle name="Normal 13 8" xfId="877" xr:uid="{00000000-0005-0000-0000-000049030000}"/>
    <cellStyle name="Normal 13 8 2" xfId="878" xr:uid="{00000000-0005-0000-0000-00004A030000}"/>
    <cellStyle name="Normal 13 8 3" xfId="879" xr:uid="{00000000-0005-0000-0000-00004B030000}"/>
    <cellStyle name="Normal 13 9" xfId="880" xr:uid="{00000000-0005-0000-0000-00004C030000}"/>
    <cellStyle name="Normal 13 9 2" xfId="881" xr:uid="{00000000-0005-0000-0000-00004D030000}"/>
    <cellStyle name="Normal 13 9 3" xfId="882" xr:uid="{00000000-0005-0000-0000-00004E030000}"/>
    <cellStyle name="Normal 13_Depr Exp Detail" xfId="883" xr:uid="{00000000-0005-0000-0000-00004F030000}"/>
    <cellStyle name="Normal 14" xfId="884" xr:uid="{00000000-0005-0000-0000-000050030000}"/>
    <cellStyle name="Normal 14 10" xfId="885" xr:uid="{00000000-0005-0000-0000-000051030000}"/>
    <cellStyle name="Normal 14 11" xfId="886" xr:uid="{00000000-0005-0000-0000-000052030000}"/>
    <cellStyle name="Normal 14 12" xfId="887" xr:uid="{00000000-0005-0000-0000-000053030000}"/>
    <cellStyle name="Normal 14 13" xfId="888" xr:uid="{00000000-0005-0000-0000-000054030000}"/>
    <cellStyle name="Normal 14 14" xfId="889" xr:uid="{00000000-0005-0000-0000-000055030000}"/>
    <cellStyle name="Normal 14 2" xfId="890" xr:uid="{00000000-0005-0000-0000-000056030000}"/>
    <cellStyle name="Normal 14 2 2" xfId="891" xr:uid="{00000000-0005-0000-0000-000057030000}"/>
    <cellStyle name="Normal 14 2 3" xfId="892" xr:uid="{00000000-0005-0000-0000-000058030000}"/>
    <cellStyle name="Normal 14 3" xfId="893" xr:uid="{00000000-0005-0000-0000-000059030000}"/>
    <cellStyle name="Normal 14 3 2" xfId="894" xr:uid="{00000000-0005-0000-0000-00005A030000}"/>
    <cellStyle name="Normal 14 3 3" xfId="895" xr:uid="{00000000-0005-0000-0000-00005B030000}"/>
    <cellStyle name="Normal 14 4" xfId="896" xr:uid="{00000000-0005-0000-0000-00005C030000}"/>
    <cellStyle name="Normal 14 4 2" xfId="897" xr:uid="{00000000-0005-0000-0000-00005D030000}"/>
    <cellStyle name="Normal 14 4 3" xfId="898" xr:uid="{00000000-0005-0000-0000-00005E030000}"/>
    <cellStyle name="Normal 14 5" xfId="899" xr:uid="{00000000-0005-0000-0000-00005F030000}"/>
    <cellStyle name="Normal 14 5 2" xfId="900" xr:uid="{00000000-0005-0000-0000-000060030000}"/>
    <cellStyle name="Normal 14 5 3" xfId="901" xr:uid="{00000000-0005-0000-0000-000061030000}"/>
    <cellStyle name="Normal 14 6" xfId="902" xr:uid="{00000000-0005-0000-0000-000062030000}"/>
    <cellStyle name="Normal 14 6 2" xfId="903" xr:uid="{00000000-0005-0000-0000-000063030000}"/>
    <cellStyle name="Normal 14 6 3" xfId="904" xr:uid="{00000000-0005-0000-0000-000064030000}"/>
    <cellStyle name="Normal 14 7" xfId="905" xr:uid="{00000000-0005-0000-0000-000065030000}"/>
    <cellStyle name="Normal 14 7 2" xfId="906" xr:uid="{00000000-0005-0000-0000-000066030000}"/>
    <cellStyle name="Normal 14 7 3" xfId="907" xr:uid="{00000000-0005-0000-0000-000067030000}"/>
    <cellStyle name="Normal 14 8" xfId="908" xr:uid="{00000000-0005-0000-0000-000068030000}"/>
    <cellStyle name="Normal 14 8 2" xfId="909" xr:uid="{00000000-0005-0000-0000-000069030000}"/>
    <cellStyle name="Normal 14 8 3" xfId="910" xr:uid="{00000000-0005-0000-0000-00006A030000}"/>
    <cellStyle name="Normal 14 9" xfId="911" xr:uid="{00000000-0005-0000-0000-00006B030000}"/>
    <cellStyle name="Normal 14 9 2" xfId="912" xr:uid="{00000000-0005-0000-0000-00006C030000}"/>
    <cellStyle name="Normal 14 9 3" xfId="913" xr:uid="{00000000-0005-0000-0000-00006D030000}"/>
    <cellStyle name="Normal 14_Depr Exp Detail" xfId="914" xr:uid="{00000000-0005-0000-0000-00006E030000}"/>
    <cellStyle name="Normal 15" xfId="915" xr:uid="{00000000-0005-0000-0000-00006F030000}"/>
    <cellStyle name="Normal 15 2" xfId="916" xr:uid="{00000000-0005-0000-0000-000070030000}"/>
    <cellStyle name="Normal 15 2 2" xfId="917" xr:uid="{00000000-0005-0000-0000-000071030000}"/>
    <cellStyle name="Normal 15 2 3" xfId="918" xr:uid="{00000000-0005-0000-0000-000072030000}"/>
    <cellStyle name="Normal 15 3" xfId="919" xr:uid="{00000000-0005-0000-0000-000073030000}"/>
    <cellStyle name="Normal 15 4" xfId="920" xr:uid="{00000000-0005-0000-0000-000074030000}"/>
    <cellStyle name="Normal 16" xfId="921" xr:uid="{00000000-0005-0000-0000-000075030000}"/>
    <cellStyle name="Normal 16 2" xfId="922" xr:uid="{00000000-0005-0000-0000-000076030000}"/>
    <cellStyle name="Normal 16 3" xfId="923" xr:uid="{00000000-0005-0000-0000-000077030000}"/>
    <cellStyle name="Normal 17" xfId="924" xr:uid="{00000000-0005-0000-0000-000078030000}"/>
    <cellStyle name="Normal 17 2" xfId="925" xr:uid="{00000000-0005-0000-0000-000079030000}"/>
    <cellStyle name="Normal 17 3" xfId="926" xr:uid="{00000000-0005-0000-0000-00007A030000}"/>
    <cellStyle name="Normal 18" xfId="927" xr:uid="{00000000-0005-0000-0000-00007B030000}"/>
    <cellStyle name="Normal 18 2" xfId="928" xr:uid="{00000000-0005-0000-0000-00007C030000}"/>
    <cellStyle name="Normal 18 3" xfId="929" xr:uid="{00000000-0005-0000-0000-00007D030000}"/>
    <cellStyle name="Normal 19" xfId="930" xr:uid="{00000000-0005-0000-0000-00007E030000}"/>
    <cellStyle name="Normal 19 2" xfId="931" xr:uid="{00000000-0005-0000-0000-00007F030000}"/>
    <cellStyle name="Normal 19 3" xfId="932" xr:uid="{00000000-0005-0000-0000-000080030000}"/>
    <cellStyle name="Normal 2" xfId="13" xr:uid="{00000000-0005-0000-0000-000081030000}"/>
    <cellStyle name="Normal 2 10" xfId="50" xr:uid="{00000000-0005-0000-0000-000082030000}"/>
    <cellStyle name="Normal 2 10 2" xfId="933" xr:uid="{00000000-0005-0000-0000-000083030000}"/>
    <cellStyle name="Normal 2 10 3" xfId="934" xr:uid="{00000000-0005-0000-0000-000084030000}"/>
    <cellStyle name="Normal 2 10 4" xfId="935" xr:uid="{00000000-0005-0000-0000-000085030000}"/>
    <cellStyle name="Normal 2 11" xfId="51" xr:uid="{00000000-0005-0000-0000-000086030000}"/>
    <cellStyle name="Normal 2 11 2" xfId="936" xr:uid="{00000000-0005-0000-0000-000087030000}"/>
    <cellStyle name="Normal 2 11 3" xfId="937" xr:uid="{00000000-0005-0000-0000-000088030000}"/>
    <cellStyle name="Normal 2 11 4" xfId="938" xr:uid="{00000000-0005-0000-0000-000089030000}"/>
    <cellStyle name="Normal 2 12" xfId="52" xr:uid="{00000000-0005-0000-0000-00008A030000}"/>
    <cellStyle name="Normal 2 12 2" xfId="939" xr:uid="{00000000-0005-0000-0000-00008B030000}"/>
    <cellStyle name="Normal 2 13" xfId="53" xr:uid="{00000000-0005-0000-0000-00008C030000}"/>
    <cellStyle name="Normal 2 13 2" xfId="940" xr:uid="{00000000-0005-0000-0000-00008D030000}"/>
    <cellStyle name="Normal 2 13 3" xfId="941" xr:uid="{00000000-0005-0000-0000-00008E030000}"/>
    <cellStyle name="Normal 2 13 4" xfId="942" xr:uid="{00000000-0005-0000-0000-00008F030000}"/>
    <cellStyle name="Normal 2 14" xfId="54" xr:uid="{00000000-0005-0000-0000-000090030000}"/>
    <cellStyle name="Normal 2 14 2" xfId="943" xr:uid="{00000000-0005-0000-0000-000091030000}"/>
    <cellStyle name="Normal 2 14 3" xfId="944" xr:uid="{00000000-0005-0000-0000-000092030000}"/>
    <cellStyle name="Normal 2 14 4" xfId="945" xr:uid="{00000000-0005-0000-0000-000093030000}"/>
    <cellStyle name="Normal 2 15" xfId="55" xr:uid="{00000000-0005-0000-0000-000094030000}"/>
    <cellStyle name="Normal 2 15 2" xfId="946" xr:uid="{00000000-0005-0000-0000-000095030000}"/>
    <cellStyle name="Normal 2 15 3" xfId="947" xr:uid="{00000000-0005-0000-0000-000096030000}"/>
    <cellStyle name="Normal 2 15 4" xfId="948" xr:uid="{00000000-0005-0000-0000-000097030000}"/>
    <cellStyle name="Normal 2 16" xfId="56" xr:uid="{00000000-0005-0000-0000-000098030000}"/>
    <cellStyle name="Normal 2 16 2" xfId="949" xr:uid="{00000000-0005-0000-0000-000099030000}"/>
    <cellStyle name="Normal 2 16 3" xfId="950" xr:uid="{00000000-0005-0000-0000-00009A030000}"/>
    <cellStyle name="Normal 2 16 4" xfId="951" xr:uid="{00000000-0005-0000-0000-00009B030000}"/>
    <cellStyle name="Normal 2 17" xfId="57" xr:uid="{00000000-0005-0000-0000-00009C030000}"/>
    <cellStyle name="Normal 2 17 2" xfId="952" xr:uid="{00000000-0005-0000-0000-00009D030000}"/>
    <cellStyle name="Normal 2 17 3" xfId="953" xr:uid="{00000000-0005-0000-0000-00009E030000}"/>
    <cellStyle name="Normal 2 17 4" xfId="954" xr:uid="{00000000-0005-0000-0000-00009F030000}"/>
    <cellStyle name="Normal 2 18" xfId="58" xr:uid="{00000000-0005-0000-0000-0000A0030000}"/>
    <cellStyle name="Normal 2 18 2" xfId="955" xr:uid="{00000000-0005-0000-0000-0000A1030000}"/>
    <cellStyle name="Normal 2 18 3" xfId="956" xr:uid="{00000000-0005-0000-0000-0000A2030000}"/>
    <cellStyle name="Normal 2 18 4" xfId="957" xr:uid="{00000000-0005-0000-0000-0000A3030000}"/>
    <cellStyle name="Normal 2 19" xfId="59" xr:uid="{00000000-0005-0000-0000-0000A4030000}"/>
    <cellStyle name="Normal 2 19 2" xfId="958" xr:uid="{00000000-0005-0000-0000-0000A5030000}"/>
    <cellStyle name="Normal 2 19 3" xfId="959" xr:uid="{00000000-0005-0000-0000-0000A6030000}"/>
    <cellStyle name="Normal 2 19 4" xfId="960" xr:uid="{00000000-0005-0000-0000-0000A7030000}"/>
    <cellStyle name="Normal 2 2" xfId="19" xr:uid="{00000000-0005-0000-0000-0000A8030000}"/>
    <cellStyle name="Normal 2 2 10" xfId="961" xr:uid="{00000000-0005-0000-0000-0000A9030000}"/>
    <cellStyle name="Normal 2 2 11" xfId="962" xr:uid="{00000000-0005-0000-0000-0000AA030000}"/>
    <cellStyle name="Normal 2 2 12" xfId="963" xr:uid="{00000000-0005-0000-0000-0000AB030000}"/>
    <cellStyle name="Normal 2 2 13" xfId="964" xr:uid="{00000000-0005-0000-0000-0000AC030000}"/>
    <cellStyle name="Normal 2 2 14" xfId="965" xr:uid="{00000000-0005-0000-0000-0000AD030000}"/>
    <cellStyle name="Normal 2 2 15" xfId="966" xr:uid="{00000000-0005-0000-0000-0000AE030000}"/>
    <cellStyle name="Normal 2 2 16" xfId="967" xr:uid="{00000000-0005-0000-0000-0000AF030000}"/>
    <cellStyle name="Normal 2 2 17" xfId="968" xr:uid="{00000000-0005-0000-0000-0000B0030000}"/>
    <cellStyle name="Normal 2 2 18" xfId="969" xr:uid="{00000000-0005-0000-0000-0000B1030000}"/>
    <cellStyle name="Normal 2 2 19" xfId="970" xr:uid="{00000000-0005-0000-0000-0000B2030000}"/>
    <cellStyle name="Normal 2 2 2" xfId="971" xr:uid="{00000000-0005-0000-0000-0000B3030000}"/>
    <cellStyle name="Normal 2 2 2 2" xfId="972" xr:uid="{00000000-0005-0000-0000-0000B4030000}"/>
    <cellStyle name="Normal 2 2 2 3" xfId="973" xr:uid="{00000000-0005-0000-0000-0000B5030000}"/>
    <cellStyle name="Normal 2 2 20" xfId="974" xr:uid="{00000000-0005-0000-0000-0000B6030000}"/>
    <cellStyle name="Normal 2 2 21" xfId="975" xr:uid="{00000000-0005-0000-0000-0000B7030000}"/>
    <cellStyle name="Normal 2 2 3" xfId="976" xr:uid="{00000000-0005-0000-0000-0000B8030000}"/>
    <cellStyle name="Normal 2 2 3 2" xfId="977" xr:uid="{00000000-0005-0000-0000-0000B9030000}"/>
    <cellStyle name="Normal 2 2 3 3" xfId="978" xr:uid="{00000000-0005-0000-0000-0000BA030000}"/>
    <cellStyle name="Normal 2 2 4" xfId="979" xr:uid="{00000000-0005-0000-0000-0000BB030000}"/>
    <cellStyle name="Normal 2 2 4 2" xfId="980" xr:uid="{00000000-0005-0000-0000-0000BC030000}"/>
    <cellStyle name="Normal 2 2 4 3" xfId="981" xr:uid="{00000000-0005-0000-0000-0000BD030000}"/>
    <cellStyle name="Normal 2 2 5" xfId="982" xr:uid="{00000000-0005-0000-0000-0000BE030000}"/>
    <cellStyle name="Normal 2 2 5 2" xfId="983" xr:uid="{00000000-0005-0000-0000-0000BF030000}"/>
    <cellStyle name="Normal 2 2 5 3" xfId="984" xr:uid="{00000000-0005-0000-0000-0000C0030000}"/>
    <cellStyle name="Normal 2 2 6" xfId="985" xr:uid="{00000000-0005-0000-0000-0000C1030000}"/>
    <cellStyle name="Normal 2 2 7" xfId="986" xr:uid="{00000000-0005-0000-0000-0000C2030000}"/>
    <cellStyle name="Normal 2 2 8" xfId="987" xr:uid="{00000000-0005-0000-0000-0000C3030000}"/>
    <cellStyle name="Normal 2 2 9" xfId="988" xr:uid="{00000000-0005-0000-0000-0000C4030000}"/>
    <cellStyle name="Normal 2 2_Depr Exp Detail" xfId="989" xr:uid="{00000000-0005-0000-0000-0000C5030000}"/>
    <cellStyle name="Normal 2 20" xfId="990" xr:uid="{00000000-0005-0000-0000-0000C6030000}"/>
    <cellStyle name="Normal 2 20 2" xfId="991" xr:uid="{00000000-0005-0000-0000-0000C7030000}"/>
    <cellStyle name="Normal 2 20 3" xfId="992" xr:uid="{00000000-0005-0000-0000-0000C8030000}"/>
    <cellStyle name="Normal 2 20 4" xfId="993" xr:uid="{00000000-0005-0000-0000-0000C9030000}"/>
    <cellStyle name="Normal 2 21" xfId="994" xr:uid="{00000000-0005-0000-0000-0000CA030000}"/>
    <cellStyle name="Normal 2 21 2" xfId="995" xr:uid="{00000000-0005-0000-0000-0000CB030000}"/>
    <cellStyle name="Normal 2 21 3" xfId="996" xr:uid="{00000000-0005-0000-0000-0000CC030000}"/>
    <cellStyle name="Normal 2 22" xfId="997" xr:uid="{00000000-0005-0000-0000-0000CD030000}"/>
    <cellStyle name="Normal 2 22 2" xfId="998" xr:uid="{00000000-0005-0000-0000-0000CE030000}"/>
    <cellStyle name="Normal 2 22 3" xfId="999" xr:uid="{00000000-0005-0000-0000-0000CF030000}"/>
    <cellStyle name="Normal 2 23" xfId="1000" xr:uid="{00000000-0005-0000-0000-0000D0030000}"/>
    <cellStyle name="Normal 2 23 2" xfId="1001" xr:uid="{00000000-0005-0000-0000-0000D1030000}"/>
    <cellStyle name="Normal 2 23 3" xfId="1002" xr:uid="{00000000-0005-0000-0000-0000D2030000}"/>
    <cellStyle name="Normal 2 24" xfId="1003" xr:uid="{00000000-0005-0000-0000-0000D3030000}"/>
    <cellStyle name="Normal 2 24 2" xfId="1004" xr:uid="{00000000-0005-0000-0000-0000D4030000}"/>
    <cellStyle name="Normal 2 24 3" xfId="1005" xr:uid="{00000000-0005-0000-0000-0000D5030000}"/>
    <cellStyle name="Normal 2 25" xfId="1006" xr:uid="{00000000-0005-0000-0000-0000D6030000}"/>
    <cellStyle name="Normal 2 25 2" xfId="1007" xr:uid="{00000000-0005-0000-0000-0000D7030000}"/>
    <cellStyle name="Normal 2 25 3" xfId="1008" xr:uid="{00000000-0005-0000-0000-0000D8030000}"/>
    <cellStyle name="Normal 2 26" xfId="1009" xr:uid="{00000000-0005-0000-0000-0000D9030000}"/>
    <cellStyle name="Normal 2 26 2" xfId="1010" xr:uid="{00000000-0005-0000-0000-0000DA030000}"/>
    <cellStyle name="Normal 2 26 3" xfId="1011" xr:uid="{00000000-0005-0000-0000-0000DB030000}"/>
    <cellStyle name="Normal 2 27" xfId="1012" xr:uid="{00000000-0005-0000-0000-0000DC030000}"/>
    <cellStyle name="Normal 2 27 2" xfId="1013" xr:uid="{00000000-0005-0000-0000-0000DD030000}"/>
    <cellStyle name="Normal 2 27 3" xfId="1014" xr:uid="{00000000-0005-0000-0000-0000DE030000}"/>
    <cellStyle name="Normal 2 28" xfId="1015" xr:uid="{00000000-0005-0000-0000-0000DF030000}"/>
    <cellStyle name="Normal 2 28 2" xfId="1016" xr:uid="{00000000-0005-0000-0000-0000E0030000}"/>
    <cellStyle name="Normal 2 28 3" xfId="1017" xr:uid="{00000000-0005-0000-0000-0000E1030000}"/>
    <cellStyle name="Normal 2 29" xfId="1018" xr:uid="{00000000-0005-0000-0000-0000E2030000}"/>
    <cellStyle name="Normal 2 29 2" xfId="1019" xr:uid="{00000000-0005-0000-0000-0000E3030000}"/>
    <cellStyle name="Normal 2 29 3" xfId="1020" xr:uid="{00000000-0005-0000-0000-0000E4030000}"/>
    <cellStyle name="Normal 2 3" xfId="18" xr:uid="{00000000-0005-0000-0000-0000E5030000}"/>
    <cellStyle name="Normal 2 3 10" xfId="1021" xr:uid="{00000000-0005-0000-0000-0000E6030000}"/>
    <cellStyle name="Normal 2 3 11" xfId="1022" xr:uid="{00000000-0005-0000-0000-0000E7030000}"/>
    <cellStyle name="Normal 2 3 12" xfId="1023" xr:uid="{00000000-0005-0000-0000-0000E8030000}"/>
    <cellStyle name="Normal 2 3 13" xfId="1024" xr:uid="{00000000-0005-0000-0000-0000E9030000}"/>
    <cellStyle name="Normal 2 3 14" xfId="1025" xr:uid="{00000000-0005-0000-0000-0000EA030000}"/>
    <cellStyle name="Normal 2 3 15" xfId="1026" xr:uid="{00000000-0005-0000-0000-0000EB030000}"/>
    <cellStyle name="Normal 2 3 16" xfId="1027" xr:uid="{00000000-0005-0000-0000-0000EC030000}"/>
    <cellStyle name="Normal 2 3 17" xfId="1028" xr:uid="{00000000-0005-0000-0000-0000ED030000}"/>
    <cellStyle name="Normal 2 3 18" xfId="1029" xr:uid="{00000000-0005-0000-0000-0000EE030000}"/>
    <cellStyle name="Normal 2 3 19" xfId="1030" xr:uid="{00000000-0005-0000-0000-0000EF030000}"/>
    <cellStyle name="Normal 2 3 19 2" xfId="1031" xr:uid="{00000000-0005-0000-0000-0000F0030000}"/>
    <cellStyle name="Normal 2 3 2" xfId="1032" xr:uid="{00000000-0005-0000-0000-0000F1030000}"/>
    <cellStyle name="Normal 2 3 20" xfId="1033" xr:uid="{00000000-0005-0000-0000-0000F2030000}"/>
    <cellStyle name="Normal 2 3 21" xfId="1034" xr:uid="{00000000-0005-0000-0000-0000F3030000}"/>
    <cellStyle name="Normal 2 3 3" xfId="1035" xr:uid="{00000000-0005-0000-0000-0000F4030000}"/>
    <cellStyle name="Normal 2 3 4" xfId="1036" xr:uid="{00000000-0005-0000-0000-0000F5030000}"/>
    <cellStyle name="Normal 2 3 5" xfId="1037" xr:uid="{00000000-0005-0000-0000-0000F6030000}"/>
    <cellStyle name="Normal 2 3 6" xfId="1038" xr:uid="{00000000-0005-0000-0000-0000F7030000}"/>
    <cellStyle name="Normal 2 3 7" xfId="1039" xr:uid="{00000000-0005-0000-0000-0000F8030000}"/>
    <cellStyle name="Normal 2 3 8" xfId="1040" xr:uid="{00000000-0005-0000-0000-0000F9030000}"/>
    <cellStyle name="Normal 2 3 9" xfId="1041" xr:uid="{00000000-0005-0000-0000-0000FA030000}"/>
    <cellStyle name="Normal 2 3_Depr Exp Detail" xfId="1042" xr:uid="{00000000-0005-0000-0000-0000FB030000}"/>
    <cellStyle name="Normal 2 30" xfId="1043" xr:uid="{00000000-0005-0000-0000-0000FC030000}"/>
    <cellStyle name="Normal 2 30 2" xfId="1044" xr:uid="{00000000-0005-0000-0000-0000FD030000}"/>
    <cellStyle name="Normal 2 30 3" xfId="1045" xr:uid="{00000000-0005-0000-0000-0000FE030000}"/>
    <cellStyle name="Normal 2 31" xfId="1046" xr:uid="{00000000-0005-0000-0000-0000FF030000}"/>
    <cellStyle name="Normal 2 31 2" xfId="1047" xr:uid="{00000000-0005-0000-0000-000000040000}"/>
    <cellStyle name="Normal 2 31 3" xfId="1048" xr:uid="{00000000-0005-0000-0000-000001040000}"/>
    <cellStyle name="Normal 2 32" xfId="1049" xr:uid="{00000000-0005-0000-0000-000002040000}"/>
    <cellStyle name="Normal 2 32 2" xfId="1050" xr:uid="{00000000-0005-0000-0000-000003040000}"/>
    <cellStyle name="Normal 2 32 3" xfId="1051" xr:uid="{00000000-0005-0000-0000-000004040000}"/>
    <cellStyle name="Normal 2 33" xfId="1052" xr:uid="{00000000-0005-0000-0000-000005040000}"/>
    <cellStyle name="Normal 2 33 2" xfId="1053" xr:uid="{00000000-0005-0000-0000-000006040000}"/>
    <cellStyle name="Normal 2 33 3" xfId="1054" xr:uid="{00000000-0005-0000-0000-000007040000}"/>
    <cellStyle name="Normal 2 34" xfId="1055" xr:uid="{00000000-0005-0000-0000-000008040000}"/>
    <cellStyle name="Normal 2 34 2" xfId="1056" xr:uid="{00000000-0005-0000-0000-000009040000}"/>
    <cellStyle name="Normal 2 34 3" xfId="1057" xr:uid="{00000000-0005-0000-0000-00000A040000}"/>
    <cellStyle name="Normal 2 35" xfId="1058" xr:uid="{00000000-0005-0000-0000-00000B040000}"/>
    <cellStyle name="Normal 2 35 2" xfId="1059" xr:uid="{00000000-0005-0000-0000-00000C040000}"/>
    <cellStyle name="Normal 2 35 3" xfId="1060" xr:uid="{00000000-0005-0000-0000-00000D040000}"/>
    <cellStyle name="Normal 2 36" xfId="1061" xr:uid="{00000000-0005-0000-0000-00000E040000}"/>
    <cellStyle name="Normal 2 36 2" xfId="1062" xr:uid="{00000000-0005-0000-0000-00000F040000}"/>
    <cellStyle name="Normal 2 36 3" xfId="1063" xr:uid="{00000000-0005-0000-0000-000010040000}"/>
    <cellStyle name="Normal 2 37" xfId="1064" xr:uid="{00000000-0005-0000-0000-000011040000}"/>
    <cellStyle name="Normal 2 37 2" xfId="1065" xr:uid="{00000000-0005-0000-0000-000012040000}"/>
    <cellStyle name="Normal 2 37 3" xfId="1066" xr:uid="{00000000-0005-0000-0000-000013040000}"/>
    <cellStyle name="Normal 2 38" xfId="1067" xr:uid="{00000000-0005-0000-0000-000014040000}"/>
    <cellStyle name="Normal 2 39" xfId="1068" xr:uid="{00000000-0005-0000-0000-000015040000}"/>
    <cellStyle name="Normal 2 4" xfId="60" xr:uid="{00000000-0005-0000-0000-000016040000}"/>
    <cellStyle name="Normal 2 4 10" xfId="1069" xr:uid="{00000000-0005-0000-0000-000017040000}"/>
    <cellStyle name="Normal 2 4 11" xfId="1070" xr:uid="{00000000-0005-0000-0000-000018040000}"/>
    <cellStyle name="Normal 2 4 12" xfId="1071" xr:uid="{00000000-0005-0000-0000-000019040000}"/>
    <cellStyle name="Normal 2 4 13" xfId="1072" xr:uid="{00000000-0005-0000-0000-00001A040000}"/>
    <cellStyle name="Normal 2 4 14" xfId="1073" xr:uid="{00000000-0005-0000-0000-00001B040000}"/>
    <cellStyle name="Normal 2 4 15" xfId="1074" xr:uid="{00000000-0005-0000-0000-00001C040000}"/>
    <cellStyle name="Normal 2 4 16" xfId="1075" xr:uid="{00000000-0005-0000-0000-00001D040000}"/>
    <cellStyle name="Normal 2 4 17" xfId="1076" xr:uid="{00000000-0005-0000-0000-00001E040000}"/>
    <cellStyle name="Normal 2 4 18" xfId="1077" xr:uid="{00000000-0005-0000-0000-00001F040000}"/>
    <cellStyle name="Normal 2 4 2" xfId="1078" xr:uid="{00000000-0005-0000-0000-000020040000}"/>
    <cellStyle name="Normal 2 4 2 2" xfId="1079" xr:uid="{00000000-0005-0000-0000-000021040000}"/>
    <cellStyle name="Normal 2 4 2 3" xfId="1080" xr:uid="{00000000-0005-0000-0000-000022040000}"/>
    <cellStyle name="Normal 2 4 2 4" xfId="1081" xr:uid="{00000000-0005-0000-0000-000023040000}"/>
    <cellStyle name="Normal 2 4 2_Depr Exp Detail" xfId="1082" xr:uid="{00000000-0005-0000-0000-000024040000}"/>
    <cellStyle name="Normal 2 4 3" xfId="1083" xr:uid="{00000000-0005-0000-0000-000025040000}"/>
    <cellStyle name="Normal 2 4 3 2" xfId="1084" xr:uid="{00000000-0005-0000-0000-000026040000}"/>
    <cellStyle name="Normal 2 4 3 3" xfId="1085" xr:uid="{00000000-0005-0000-0000-000027040000}"/>
    <cellStyle name="Normal 2 4 3 4" xfId="1086" xr:uid="{00000000-0005-0000-0000-000028040000}"/>
    <cellStyle name="Normal 2 4 3 5" xfId="1087" xr:uid="{00000000-0005-0000-0000-000029040000}"/>
    <cellStyle name="Normal 2 4 3 6" xfId="1088" xr:uid="{00000000-0005-0000-0000-00002A040000}"/>
    <cellStyle name="Normal 2 4 3_Depr Exp Detail" xfId="1089" xr:uid="{00000000-0005-0000-0000-00002B040000}"/>
    <cellStyle name="Normal 2 4 4" xfId="1090" xr:uid="{00000000-0005-0000-0000-00002C040000}"/>
    <cellStyle name="Normal 2 4 4 2" xfId="1091" xr:uid="{00000000-0005-0000-0000-00002D040000}"/>
    <cellStyle name="Normal 2 4 4 3" xfId="1092" xr:uid="{00000000-0005-0000-0000-00002E040000}"/>
    <cellStyle name="Normal 2 4 4 4" xfId="1093" xr:uid="{00000000-0005-0000-0000-00002F040000}"/>
    <cellStyle name="Normal 2 4 4 5" xfId="1094" xr:uid="{00000000-0005-0000-0000-000030040000}"/>
    <cellStyle name="Normal 2 4 4 6" xfId="1095" xr:uid="{00000000-0005-0000-0000-000031040000}"/>
    <cellStyle name="Normal 2 4 4_Depr Exp Detail" xfId="1096" xr:uid="{00000000-0005-0000-0000-000032040000}"/>
    <cellStyle name="Normal 2 4 5" xfId="1097" xr:uid="{00000000-0005-0000-0000-000033040000}"/>
    <cellStyle name="Normal 2 4 5 2" xfId="1098" xr:uid="{00000000-0005-0000-0000-000034040000}"/>
    <cellStyle name="Normal 2 4 5 3" xfId="1099" xr:uid="{00000000-0005-0000-0000-000035040000}"/>
    <cellStyle name="Normal 2 4 5 4" xfId="1100" xr:uid="{00000000-0005-0000-0000-000036040000}"/>
    <cellStyle name="Normal 2 4 5 5" xfId="1101" xr:uid="{00000000-0005-0000-0000-000037040000}"/>
    <cellStyle name="Normal 2 4 5 6" xfId="1102" xr:uid="{00000000-0005-0000-0000-000038040000}"/>
    <cellStyle name="Normal 2 4 5_Depr Exp Detail" xfId="1103" xr:uid="{00000000-0005-0000-0000-000039040000}"/>
    <cellStyle name="Normal 2 4 6" xfId="1104" xr:uid="{00000000-0005-0000-0000-00003A040000}"/>
    <cellStyle name="Normal 2 4 6 2" xfId="1105" xr:uid="{00000000-0005-0000-0000-00003B040000}"/>
    <cellStyle name="Normal 2 4 6 3" xfId="1106" xr:uid="{00000000-0005-0000-0000-00003C040000}"/>
    <cellStyle name="Normal 2 4 6 4" xfId="1107" xr:uid="{00000000-0005-0000-0000-00003D040000}"/>
    <cellStyle name="Normal 2 4 6 5" xfId="1108" xr:uid="{00000000-0005-0000-0000-00003E040000}"/>
    <cellStyle name="Normal 2 4 6 6" xfId="1109" xr:uid="{00000000-0005-0000-0000-00003F040000}"/>
    <cellStyle name="Normal 2 4 6_Depr Exp Detail" xfId="1110" xr:uid="{00000000-0005-0000-0000-000040040000}"/>
    <cellStyle name="Normal 2 4 7" xfId="1111" xr:uid="{00000000-0005-0000-0000-000041040000}"/>
    <cellStyle name="Normal 2 4 7 2" xfId="1112" xr:uid="{00000000-0005-0000-0000-000042040000}"/>
    <cellStyle name="Normal 2 4 7 3" xfId="1113" xr:uid="{00000000-0005-0000-0000-000043040000}"/>
    <cellStyle name="Normal 2 4 7 4" xfId="1114" xr:uid="{00000000-0005-0000-0000-000044040000}"/>
    <cellStyle name="Normal 2 4 7 5" xfId="1115" xr:uid="{00000000-0005-0000-0000-000045040000}"/>
    <cellStyle name="Normal 2 4 7 6" xfId="1116" xr:uid="{00000000-0005-0000-0000-000046040000}"/>
    <cellStyle name="Normal 2 4 7_Depr Exp Detail" xfId="1117" xr:uid="{00000000-0005-0000-0000-000047040000}"/>
    <cellStyle name="Normal 2 4 8" xfId="1118" xr:uid="{00000000-0005-0000-0000-000048040000}"/>
    <cellStyle name="Normal 2 4 8 2" xfId="1119" xr:uid="{00000000-0005-0000-0000-000049040000}"/>
    <cellStyle name="Normal 2 4 8 3" xfId="1120" xr:uid="{00000000-0005-0000-0000-00004A040000}"/>
    <cellStyle name="Normal 2 4 8 4" xfId="1121" xr:uid="{00000000-0005-0000-0000-00004B040000}"/>
    <cellStyle name="Normal 2 4 8 5" xfId="1122" xr:uid="{00000000-0005-0000-0000-00004C040000}"/>
    <cellStyle name="Normal 2 4 8 6" xfId="1123" xr:uid="{00000000-0005-0000-0000-00004D040000}"/>
    <cellStyle name="Normal 2 4 8_Depr Exp Detail" xfId="1124" xr:uid="{00000000-0005-0000-0000-00004E040000}"/>
    <cellStyle name="Normal 2 4 9" xfId="1125" xr:uid="{00000000-0005-0000-0000-00004F040000}"/>
    <cellStyle name="Normal 2 4 9 2" xfId="1126" xr:uid="{00000000-0005-0000-0000-000050040000}"/>
    <cellStyle name="Normal 2 4 9 3" xfId="1127" xr:uid="{00000000-0005-0000-0000-000051040000}"/>
    <cellStyle name="Normal 2 4_Depr Exp Detail" xfId="1128" xr:uid="{00000000-0005-0000-0000-000052040000}"/>
    <cellStyle name="Normal 2 40" xfId="1129" xr:uid="{00000000-0005-0000-0000-000053040000}"/>
    <cellStyle name="Normal 2 41" xfId="1130" xr:uid="{00000000-0005-0000-0000-000054040000}"/>
    <cellStyle name="Normal 2 41 2" xfId="1131" xr:uid="{00000000-0005-0000-0000-000055040000}"/>
    <cellStyle name="Normal 2 41 2 2" xfId="1132" xr:uid="{00000000-0005-0000-0000-000056040000}"/>
    <cellStyle name="Normal 2 41 2 2 2" xfId="1133" xr:uid="{00000000-0005-0000-0000-000057040000}"/>
    <cellStyle name="Normal 2 41 2 2 2 2" xfId="1134" xr:uid="{00000000-0005-0000-0000-000058040000}"/>
    <cellStyle name="Normal 2 41 2 2 3" xfId="1135" xr:uid="{00000000-0005-0000-0000-000059040000}"/>
    <cellStyle name="Normal 2 41 2 3" xfId="1136" xr:uid="{00000000-0005-0000-0000-00005A040000}"/>
    <cellStyle name="Normal 2 41 2 3 2" xfId="1137" xr:uid="{00000000-0005-0000-0000-00005B040000}"/>
    <cellStyle name="Normal 2 41 2 3 2 2" xfId="1138" xr:uid="{00000000-0005-0000-0000-00005C040000}"/>
    <cellStyle name="Normal 2 41 2 3 3" xfId="1139" xr:uid="{00000000-0005-0000-0000-00005D040000}"/>
    <cellStyle name="Normal 2 41 2 4" xfId="1140" xr:uid="{00000000-0005-0000-0000-00005E040000}"/>
    <cellStyle name="Normal 2 41 2 4 2" xfId="1141" xr:uid="{00000000-0005-0000-0000-00005F040000}"/>
    <cellStyle name="Normal 2 41 2 4 2 2" xfId="1142" xr:uid="{00000000-0005-0000-0000-000060040000}"/>
    <cellStyle name="Normal 2 41 2 4 3" xfId="1143" xr:uid="{00000000-0005-0000-0000-000061040000}"/>
    <cellStyle name="Normal 2 41 2 5" xfId="1144" xr:uid="{00000000-0005-0000-0000-000062040000}"/>
    <cellStyle name="Normal 2 41 2 5 2" xfId="1145" xr:uid="{00000000-0005-0000-0000-000063040000}"/>
    <cellStyle name="Normal 2 41 2 5 2 2" xfId="1146" xr:uid="{00000000-0005-0000-0000-000064040000}"/>
    <cellStyle name="Normal 2 41 2 5 3" xfId="1147" xr:uid="{00000000-0005-0000-0000-000065040000}"/>
    <cellStyle name="Normal 2 41 2 6" xfId="1148" xr:uid="{00000000-0005-0000-0000-000066040000}"/>
    <cellStyle name="Normal 2 41 2 6 2" xfId="1149" xr:uid="{00000000-0005-0000-0000-000067040000}"/>
    <cellStyle name="Normal 2 41 2 7" xfId="1150" xr:uid="{00000000-0005-0000-0000-000068040000}"/>
    <cellStyle name="Normal 2 41 3" xfId="1151" xr:uid="{00000000-0005-0000-0000-000069040000}"/>
    <cellStyle name="Normal 2 41 3 2" xfId="1152" xr:uid="{00000000-0005-0000-0000-00006A040000}"/>
    <cellStyle name="Normal 2 41 3 2 2" xfId="1153" xr:uid="{00000000-0005-0000-0000-00006B040000}"/>
    <cellStyle name="Normal 2 41 3 3" xfId="1154" xr:uid="{00000000-0005-0000-0000-00006C040000}"/>
    <cellStyle name="Normal 2 41 4" xfId="1155" xr:uid="{00000000-0005-0000-0000-00006D040000}"/>
    <cellStyle name="Normal 2 41 4 2" xfId="1156" xr:uid="{00000000-0005-0000-0000-00006E040000}"/>
    <cellStyle name="Normal 2 41 4 2 2" xfId="1157" xr:uid="{00000000-0005-0000-0000-00006F040000}"/>
    <cellStyle name="Normal 2 41 4 3" xfId="1158" xr:uid="{00000000-0005-0000-0000-000070040000}"/>
    <cellStyle name="Normal 2 41 5" xfId="1159" xr:uid="{00000000-0005-0000-0000-000071040000}"/>
    <cellStyle name="Normal 2 41 5 2" xfId="1160" xr:uid="{00000000-0005-0000-0000-000072040000}"/>
    <cellStyle name="Normal 2 41 5 2 2" xfId="1161" xr:uid="{00000000-0005-0000-0000-000073040000}"/>
    <cellStyle name="Normal 2 41 5 3" xfId="1162" xr:uid="{00000000-0005-0000-0000-000074040000}"/>
    <cellStyle name="Normal 2 41 6" xfId="1163" xr:uid="{00000000-0005-0000-0000-000075040000}"/>
    <cellStyle name="Normal 2 41 6 2" xfId="1164" xr:uid="{00000000-0005-0000-0000-000076040000}"/>
    <cellStyle name="Normal 2 41 6 2 2" xfId="1165" xr:uid="{00000000-0005-0000-0000-000077040000}"/>
    <cellStyle name="Normal 2 41 6 3" xfId="1166" xr:uid="{00000000-0005-0000-0000-000078040000}"/>
    <cellStyle name="Normal 2 41 7" xfId="1167" xr:uid="{00000000-0005-0000-0000-000079040000}"/>
    <cellStyle name="Normal 2 41 7 2" xfId="1168" xr:uid="{00000000-0005-0000-0000-00007A040000}"/>
    <cellStyle name="Normal 2 41 8" xfId="1169" xr:uid="{00000000-0005-0000-0000-00007B040000}"/>
    <cellStyle name="Normal 2 42" xfId="1170" xr:uid="{00000000-0005-0000-0000-00007C040000}"/>
    <cellStyle name="Normal 2 42 2" xfId="1171" xr:uid="{00000000-0005-0000-0000-00007D040000}"/>
    <cellStyle name="Normal 2 42 2 2" xfId="1172" xr:uid="{00000000-0005-0000-0000-00007E040000}"/>
    <cellStyle name="Normal 2 42 2 2 2" xfId="1173" xr:uid="{00000000-0005-0000-0000-00007F040000}"/>
    <cellStyle name="Normal 2 42 2 2 2 2" xfId="1174" xr:uid="{00000000-0005-0000-0000-000080040000}"/>
    <cellStyle name="Normal 2 42 2 2 3" xfId="1175" xr:uid="{00000000-0005-0000-0000-000081040000}"/>
    <cellStyle name="Normal 2 42 2 3" xfId="1176" xr:uid="{00000000-0005-0000-0000-000082040000}"/>
    <cellStyle name="Normal 2 42 2 3 2" xfId="1177" xr:uid="{00000000-0005-0000-0000-000083040000}"/>
    <cellStyle name="Normal 2 42 2 3 2 2" xfId="1178" xr:uid="{00000000-0005-0000-0000-000084040000}"/>
    <cellStyle name="Normal 2 42 2 3 3" xfId="1179" xr:uid="{00000000-0005-0000-0000-000085040000}"/>
    <cellStyle name="Normal 2 42 2 4" xfId="1180" xr:uid="{00000000-0005-0000-0000-000086040000}"/>
    <cellStyle name="Normal 2 42 2 4 2" xfId="1181" xr:uid="{00000000-0005-0000-0000-000087040000}"/>
    <cellStyle name="Normal 2 42 2 4 2 2" xfId="1182" xr:uid="{00000000-0005-0000-0000-000088040000}"/>
    <cellStyle name="Normal 2 42 2 4 3" xfId="1183" xr:uid="{00000000-0005-0000-0000-000089040000}"/>
    <cellStyle name="Normal 2 42 2 5" xfId="1184" xr:uid="{00000000-0005-0000-0000-00008A040000}"/>
    <cellStyle name="Normal 2 42 2 5 2" xfId="1185" xr:uid="{00000000-0005-0000-0000-00008B040000}"/>
    <cellStyle name="Normal 2 42 2 5 2 2" xfId="1186" xr:uid="{00000000-0005-0000-0000-00008C040000}"/>
    <cellStyle name="Normal 2 42 2 5 3" xfId="1187" xr:uid="{00000000-0005-0000-0000-00008D040000}"/>
    <cellStyle name="Normal 2 42 2 6" xfId="1188" xr:uid="{00000000-0005-0000-0000-00008E040000}"/>
    <cellStyle name="Normal 2 42 2 6 2" xfId="1189" xr:uid="{00000000-0005-0000-0000-00008F040000}"/>
    <cellStyle name="Normal 2 42 2 7" xfId="1190" xr:uid="{00000000-0005-0000-0000-000090040000}"/>
    <cellStyle name="Normal 2 42 3" xfId="1191" xr:uid="{00000000-0005-0000-0000-000091040000}"/>
    <cellStyle name="Normal 2 42 3 2" xfId="1192" xr:uid="{00000000-0005-0000-0000-000092040000}"/>
    <cellStyle name="Normal 2 42 3 2 2" xfId="1193" xr:uid="{00000000-0005-0000-0000-000093040000}"/>
    <cellStyle name="Normal 2 42 3 3" xfId="1194" xr:uid="{00000000-0005-0000-0000-000094040000}"/>
    <cellStyle name="Normal 2 42 4" xfId="1195" xr:uid="{00000000-0005-0000-0000-000095040000}"/>
    <cellStyle name="Normal 2 42 4 2" xfId="1196" xr:uid="{00000000-0005-0000-0000-000096040000}"/>
    <cellStyle name="Normal 2 42 4 2 2" xfId="1197" xr:uid="{00000000-0005-0000-0000-000097040000}"/>
    <cellStyle name="Normal 2 42 4 3" xfId="1198" xr:uid="{00000000-0005-0000-0000-000098040000}"/>
    <cellStyle name="Normal 2 42 5" xfId="1199" xr:uid="{00000000-0005-0000-0000-000099040000}"/>
    <cellStyle name="Normal 2 42 5 2" xfId="1200" xr:uid="{00000000-0005-0000-0000-00009A040000}"/>
    <cellStyle name="Normal 2 42 5 2 2" xfId="1201" xr:uid="{00000000-0005-0000-0000-00009B040000}"/>
    <cellStyle name="Normal 2 42 5 3" xfId="1202" xr:uid="{00000000-0005-0000-0000-00009C040000}"/>
    <cellStyle name="Normal 2 42 6" xfId="1203" xr:uid="{00000000-0005-0000-0000-00009D040000}"/>
    <cellStyle name="Normal 2 42 6 2" xfId="1204" xr:uid="{00000000-0005-0000-0000-00009E040000}"/>
    <cellStyle name="Normal 2 42 6 2 2" xfId="1205" xr:uid="{00000000-0005-0000-0000-00009F040000}"/>
    <cellStyle name="Normal 2 42 6 3" xfId="1206" xr:uid="{00000000-0005-0000-0000-0000A0040000}"/>
    <cellStyle name="Normal 2 42 7" xfId="1207" xr:uid="{00000000-0005-0000-0000-0000A1040000}"/>
    <cellStyle name="Normal 2 42 7 2" xfId="1208" xr:uid="{00000000-0005-0000-0000-0000A2040000}"/>
    <cellStyle name="Normal 2 42 8" xfId="1209" xr:uid="{00000000-0005-0000-0000-0000A3040000}"/>
    <cellStyle name="Normal 2 43" xfId="1210" xr:uid="{00000000-0005-0000-0000-0000A4040000}"/>
    <cellStyle name="Normal 2 43 2" xfId="1211" xr:uid="{00000000-0005-0000-0000-0000A5040000}"/>
    <cellStyle name="Normal 2 43 2 2" xfId="1212" xr:uid="{00000000-0005-0000-0000-0000A6040000}"/>
    <cellStyle name="Normal 2 43 2 2 2" xfId="1213" xr:uid="{00000000-0005-0000-0000-0000A7040000}"/>
    <cellStyle name="Normal 2 43 2 3" xfId="1214" xr:uid="{00000000-0005-0000-0000-0000A8040000}"/>
    <cellStyle name="Normal 2 43 3" xfId="1215" xr:uid="{00000000-0005-0000-0000-0000A9040000}"/>
    <cellStyle name="Normal 2 43 3 2" xfId="1216" xr:uid="{00000000-0005-0000-0000-0000AA040000}"/>
    <cellStyle name="Normal 2 43 3 2 2" xfId="1217" xr:uid="{00000000-0005-0000-0000-0000AB040000}"/>
    <cellStyle name="Normal 2 43 3 3" xfId="1218" xr:uid="{00000000-0005-0000-0000-0000AC040000}"/>
    <cellStyle name="Normal 2 43 4" xfId="1219" xr:uid="{00000000-0005-0000-0000-0000AD040000}"/>
    <cellStyle name="Normal 2 43 4 2" xfId="1220" xr:uid="{00000000-0005-0000-0000-0000AE040000}"/>
    <cellStyle name="Normal 2 43 4 2 2" xfId="1221" xr:uid="{00000000-0005-0000-0000-0000AF040000}"/>
    <cellStyle name="Normal 2 43 4 3" xfId="1222" xr:uid="{00000000-0005-0000-0000-0000B0040000}"/>
    <cellStyle name="Normal 2 43 5" xfId="1223" xr:uid="{00000000-0005-0000-0000-0000B1040000}"/>
    <cellStyle name="Normal 2 43 5 2" xfId="1224" xr:uid="{00000000-0005-0000-0000-0000B2040000}"/>
    <cellStyle name="Normal 2 43 5 2 2" xfId="1225" xr:uid="{00000000-0005-0000-0000-0000B3040000}"/>
    <cellStyle name="Normal 2 43 5 3" xfId="1226" xr:uid="{00000000-0005-0000-0000-0000B4040000}"/>
    <cellStyle name="Normal 2 43 6" xfId="1227" xr:uid="{00000000-0005-0000-0000-0000B5040000}"/>
    <cellStyle name="Normal 2 43 6 2" xfId="1228" xr:uid="{00000000-0005-0000-0000-0000B6040000}"/>
    <cellStyle name="Normal 2 43 7" xfId="1229" xr:uid="{00000000-0005-0000-0000-0000B7040000}"/>
    <cellStyle name="Normal 2 44" xfId="1230" xr:uid="{00000000-0005-0000-0000-0000B8040000}"/>
    <cellStyle name="Normal 2 44 2" xfId="1231" xr:uid="{00000000-0005-0000-0000-0000B9040000}"/>
    <cellStyle name="Normal 2 44 2 2" xfId="1232" xr:uid="{00000000-0005-0000-0000-0000BA040000}"/>
    <cellStyle name="Normal 2 44 3" xfId="1233" xr:uid="{00000000-0005-0000-0000-0000BB040000}"/>
    <cellStyle name="Normal 2 45" xfId="1234" xr:uid="{00000000-0005-0000-0000-0000BC040000}"/>
    <cellStyle name="Normal 2 45 2" xfId="1235" xr:uid="{00000000-0005-0000-0000-0000BD040000}"/>
    <cellStyle name="Normal 2 45 2 2" xfId="1236" xr:uid="{00000000-0005-0000-0000-0000BE040000}"/>
    <cellStyle name="Normal 2 45 3" xfId="1237" xr:uid="{00000000-0005-0000-0000-0000BF040000}"/>
    <cellStyle name="Normal 2 46" xfId="1238" xr:uid="{00000000-0005-0000-0000-0000C0040000}"/>
    <cellStyle name="Normal 2 46 2" xfId="1239" xr:uid="{00000000-0005-0000-0000-0000C1040000}"/>
    <cellStyle name="Normal 2 46 2 2" xfId="1240" xr:uid="{00000000-0005-0000-0000-0000C2040000}"/>
    <cellStyle name="Normal 2 46 3" xfId="1241" xr:uid="{00000000-0005-0000-0000-0000C3040000}"/>
    <cellStyle name="Normal 2 47" xfId="1242" xr:uid="{00000000-0005-0000-0000-0000C4040000}"/>
    <cellStyle name="Normal 2 47 2" xfId="1243" xr:uid="{00000000-0005-0000-0000-0000C5040000}"/>
    <cellStyle name="Normal 2 47 2 2" xfId="1244" xr:uid="{00000000-0005-0000-0000-0000C6040000}"/>
    <cellStyle name="Normal 2 47 3" xfId="1245" xr:uid="{00000000-0005-0000-0000-0000C7040000}"/>
    <cellStyle name="Normal 2 48" xfId="1246" xr:uid="{00000000-0005-0000-0000-0000C8040000}"/>
    <cellStyle name="Normal 2 49" xfId="1247" xr:uid="{00000000-0005-0000-0000-0000C9040000}"/>
    <cellStyle name="Normal 2 5" xfId="61" xr:uid="{00000000-0005-0000-0000-0000CA040000}"/>
    <cellStyle name="Normal 2 5 10" xfId="1248" xr:uid="{00000000-0005-0000-0000-0000CB040000}"/>
    <cellStyle name="Normal 2 5 11" xfId="1249" xr:uid="{00000000-0005-0000-0000-0000CC040000}"/>
    <cellStyle name="Normal 2 5 12" xfId="1250" xr:uid="{00000000-0005-0000-0000-0000CD040000}"/>
    <cellStyle name="Normal 2 5 13" xfId="1251" xr:uid="{00000000-0005-0000-0000-0000CE040000}"/>
    <cellStyle name="Normal 2 5 14" xfId="1252" xr:uid="{00000000-0005-0000-0000-0000CF040000}"/>
    <cellStyle name="Normal 2 5 15" xfId="1253" xr:uid="{00000000-0005-0000-0000-0000D0040000}"/>
    <cellStyle name="Normal 2 5 2" xfId="1254" xr:uid="{00000000-0005-0000-0000-0000D1040000}"/>
    <cellStyle name="Normal 2 5 2 2" xfId="1255" xr:uid="{00000000-0005-0000-0000-0000D2040000}"/>
    <cellStyle name="Normal 2 5 2 3" xfId="1256" xr:uid="{00000000-0005-0000-0000-0000D3040000}"/>
    <cellStyle name="Normal 2 5 2 4" xfId="1257" xr:uid="{00000000-0005-0000-0000-0000D4040000}"/>
    <cellStyle name="Normal 2 5 2_Depr Exp Detail" xfId="1258" xr:uid="{00000000-0005-0000-0000-0000D5040000}"/>
    <cellStyle name="Normal 2 5 3" xfId="1259" xr:uid="{00000000-0005-0000-0000-0000D6040000}"/>
    <cellStyle name="Normal 2 5 3 2" xfId="1260" xr:uid="{00000000-0005-0000-0000-0000D7040000}"/>
    <cellStyle name="Normal 2 5 3 3" xfId="1261" xr:uid="{00000000-0005-0000-0000-0000D8040000}"/>
    <cellStyle name="Normal 2 5 3 4" xfId="1262" xr:uid="{00000000-0005-0000-0000-0000D9040000}"/>
    <cellStyle name="Normal 2 5 3_Depr Exp Detail" xfId="1263" xr:uid="{00000000-0005-0000-0000-0000DA040000}"/>
    <cellStyle name="Normal 2 5 4" xfId="1264" xr:uid="{00000000-0005-0000-0000-0000DB040000}"/>
    <cellStyle name="Normal 2 5 4 2" xfId="1265" xr:uid="{00000000-0005-0000-0000-0000DC040000}"/>
    <cellStyle name="Normal 2 5 4 3" xfId="1266" xr:uid="{00000000-0005-0000-0000-0000DD040000}"/>
    <cellStyle name="Normal 2 5 4 4" xfId="1267" xr:uid="{00000000-0005-0000-0000-0000DE040000}"/>
    <cellStyle name="Normal 2 5 4_Depr Exp Detail" xfId="1268" xr:uid="{00000000-0005-0000-0000-0000DF040000}"/>
    <cellStyle name="Normal 2 5 5" xfId="1269" xr:uid="{00000000-0005-0000-0000-0000E0040000}"/>
    <cellStyle name="Normal 2 5 6" xfId="1270" xr:uid="{00000000-0005-0000-0000-0000E1040000}"/>
    <cellStyle name="Normal 2 5 7" xfId="1271" xr:uid="{00000000-0005-0000-0000-0000E2040000}"/>
    <cellStyle name="Normal 2 5 8" xfId="1272" xr:uid="{00000000-0005-0000-0000-0000E3040000}"/>
    <cellStyle name="Normal 2 5 9" xfId="1273" xr:uid="{00000000-0005-0000-0000-0000E4040000}"/>
    <cellStyle name="Normal 2 5_Depr Exp Detail" xfId="1274" xr:uid="{00000000-0005-0000-0000-0000E5040000}"/>
    <cellStyle name="Normal 2 50" xfId="1275" xr:uid="{00000000-0005-0000-0000-0000E6040000}"/>
    <cellStyle name="Normal 2 6" xfId="62" xr:uid="{00000000-0005-0000-0000-0000E7040000}"/>
    <cellStyle name="Normal 2 6 10" xfId="1276" xr:uid="{00000000-0005-0000-0000-0000E8040000}"/>
    <cellStyle name="Normal 2 6 11" xfId="1277" xr:uid="{00000000-0005-0000-0000-0000E9040000}"/>
    <cellStyle name="Normal 2 6 12" xfId="1278" xr:uid="{00000000-0005-0000-0000-0000EA040000}"/>
    <cellStyle name="Normal 2 6 13" xfId="1279" xr:uid="{00000000-0005-0000-0000-0000EB040000}"/>
    <cellStyle name="Normal 2 6 14" xfId="1280" xr:uid="{00000000-0005-0000-0000-0000EC040000}"/>
    <cellStyle name="Normal 2 6 15" xfId="1281" xr:uid="{00000000-0005-0000-0000-0000ED040000}"/>
    <cellStyle name="Normal 2 6 2" xfId="1282" xr:uid="{00000000-0005-0000-0000-0000EE040000}"/>
    <cellStyle name="Normal 2 6 2 2" xfId="1283" xr:uid="{00000000-0005-0000-0000-0000EF040000}"/>
    <cellStyle name="Normal 2 6 2 3" xfId="1284" xr:uid="{00000000-0005-0000-0000-0000F0040000}"/>
    <cellStyle name="Normal 2 6 2 4" xfId="1285" xr:uid="{00000000-0005-0000-0000-0000F1040000}"/>
    <cellStyle name="Normal 2 6 2_Depr Exp Detail" xfId="1286" xr:uid="{00000000-0005-0000-0000-0000F2040000}"/>
    <cellStyle name="Normal 2 6 3" xfId="1287" xr:uid="{00000000-0005-0000-0000-0000F3040000}"/>
    <cellStyle name="Normal 2 6 3 2" xfId="1288" xr:uid="{00000000-0005-0000-0000-0000F4040000}"/>
    <cellStyle name="Normal 2 6 3 3" xfId="1289" xr:uid="{00000000-0005-0000-0000-0000F5040000}"/>
    <cellStyle name="Normal 2 6 3 4" xfId="1290" xr:uid="{00000000-0005-0000-0000-0000F6040000}"/>
    <cellStyle name="Normal 2 6 3_Depr Exp Detail" xfId="1291" xr:uid="{00000000-0005-0000-0000-0000F7040000}"/>
    <cellStyle name="Normal 2 6 4" xfId="1292" xr:uid="{00000000-0005-0000-0000-0000F8040000}"/>
    <cellStyle name="Normal 2 6 5" xfId="1293" xr:uid="{00000000-0005-0000-0000-0000F9040000}"/>
    <cellStyle name="Normal 2 6 6" xfId="1294" xr:uid="{00000000-0005-0000-0000-0000FA040000}"/>
    <cellStyle name="Normal 2 6 7" xfId="1295" xr:uid="{00000000-0005-0000-0000-0000FB040000}"/>
    <cellStyle name="Normal 2 6 8" xfId="1296" xr:uid="{00000000-0005-0000-0000-0000FC040000}"/>
    <cellStyle name="Normal 2 6 9" xfId="1297" xr:uid="{00000000-0005-0000-0000-0000FD040000}"/>
    <cellStyle name="Normal 2 6_Depr Exp Detail" xfId="1298" xr:uid="{00000000-0005-0000-0000-0000FE040000}"/>
    <cellStyle name="Normal 2 7" xfId="63" xr:uid="{00000000-0005-0000-0000-0000FF040000}"/>
    <cellStyle name="Normal 2 7 10" xfId="1299" xr:uid="{00000000-0005-0000-0000-000000050000}"/>
    <cellStyle name="Normal 2 7 11" xfId="1300" xr:uid="{00000000-0005-0000-0000-000001050000}"/>
    <cellStyle name="Normal 2 7 12" xfId="1301" xr:uid="{00000000-0005-0000-0000-000002050000}"/>
    <cellStyle name="Normal 2 7 13" xfId="1302" xr:uid="{00000000-0005-0000-0000-000003050000}"/>
    <cellStyle name="Normal 2 7 14" xfId="1303" xr:uid="{00000000-0005-0000-0000-000004050000}"/>
    <cellStyle name="Normal 2 7 15" xfId="1304" xr:uid="{00000000-0005-0000-0000-000005050000}"/>
    <cellStyle name="Normal 2 7 2" xfId="1305" xr:uid="{00000000-0005-0000-0000-000006050000}"/>
    <cellStyle name="Normal 2 7 2 2" xfId="1306" xr:uid="{00000000-0005-0000-0000-000007050000}"/>
    <cellStyle name="Normal 2 7 2 3" xfId="1307" xr:uid="{00000000-0005-0000-0000-000008050000}"/>
    <cellStyle name="Normal 2 7 2 4" xfId="1308" xr:uid="{00000000-0005-0000-0000-000009050000}"/>
    <cellStyle name="Normal 2 7 2_Depr Exp Detail" xfId="1309" xr:uid="{00000000-0005-0000-0000-00000A050000}"/>
    <cellStyle name="Normal 2 7 3" xfId="1310" xr:uid="{00000000-0005-0000-0000-00000B050000}"/>
    <cellStyle name="Normal 2 7 3 2" xfId="1311" xr:uid="{00000000-0005-0000-0000-00000C050000}"/>
    <cellStyle name="Normal 2 7 3 3" xfId="1312" xr:uid="{00000000-0005-0000-0000-00000D050000}"/>
    <cellStyle name="Normal 2 7 3 4" xfId="1313" xr:uid="{00000000-0005-0000-0000-00000E050000}"/>
    <cellStyle name="Normal 2 7 3_Depr Exp Detail" xfId="1314" xr:uid="{00000000-0005-0000-0000-00000F050000}"/>
    <cellStyle name="Normal 2 7 4" xfId="1315" xr:uid="{00000000-0005-0000-0000-000010050000}"/>
    <cellStyle name="Normal 2 7 5" xfId="1316" xr:uid="{00000000-0005-0000-0000-000011050000}"/>
    <cellStyle name="Normal 2 7 6" xfId="1317" xr:uid="{00000000-0005-0000-0000-000012050000}"/>
    <cellStyle name="Normal 2 7 7" xfId="1318" xr:uid="{00000000-0005-0000-0000-000013050000}"/>
    <cellStyle name="Normal 2 7 8" xfId="1319" xr:uid="{00000000-0005-0000-0000-000014050000}"/>
    <cellStyle name="Normal 2 7 9" xfId="1320" xr:uid="{00000000-0005-0000-0000-000015050000}"/>
    <cellStyle name="Normal 2 7_Depr Exp Detail" xfId="1321" xr:uid="{00000000-0005-0000-0000-000016050000}"/>
    <cellStyle name="Normal 2 8" xfId="64" xr:uid="{00000000-0005-0000-0000-000017050000}"/>
    <cellStyle name="Normal 2 8 10" xfId="1322" xr:uid="{00000000-0005-0000-0000-000018050000}"/>
    <cellStyle name="Normal 2 8 11" xfId="1323" xr:uid="{00000000-0005-0000-0000-000019050000}"/>
    <cellStyle name="Normal 2 8 12" xfId="1324" xr:uid="{00000000-0005-0000-0000-00001A050000}"/>
    <cellStyle name="Normal 2 8 13" xfId="1325" xr:uid="{00000000-0005-0000-0000-00001B050000}"/>
    <cellStyle name="Normal 2 8 14" xfId="1326" xr:uid="{00000000-0005-0000-0000-00001C050000}"/>
    <cellStyle name="Normal 2 8 15" xfId="1327" xr:uid="{00000000-0005-0000-0000-00001D050000}"/>
    <cellStyle name="Normal 2 8 2" xfId="1328" xr:uid="{00000000-0005-0000-0000-00001E050000}"/>
    <cellStyle name="Normal 2 8 2 2" xfId="1329" xr:uid="{00000000-0005-0000-0000-00001F050000}"/>
    <cellStyle name="Normal 2 8 2 3" xfId="1330" xr:uid="{00000000-0005-0000-0000-000020050000}"/>
    <cellStyle name="Normal 2 8 2 4" xfId="1331" xr:uid="{00000000-0005-0000-0000-000021050000}"/>
    <cellStyle name="Normal 2 8 2_Depr Exp Detail" xfId="1332" xr:uid="{00000000-0005-0000-0000-000022050000}"/>
    <cellStyle name="Normal 2 8 3" xfId="1333" xr:uid="{00000000-0005-0000-0000-000023050000}"/>
    <cellStyle name="Normal 2 8 3 2" xfId="1334" xr:uid="{00000000-0005-0000-0000-000024050000}"/>
    <cellStyle name="Normal 2 8 3 3" xfId="1335" xr:uid="{00000000-0005-0000-0000-000025050000}"/>
    <cellStyle name="Normal 2 8 3 4" xfId="1336" xr:uid="{00000000-0005-0000-0000-000026050000}"/>
    <cellStyle name="Normal 2 8 3_Depr Exp Detail" xfId="1337" xr:uid="{00000000-0005-0000-0000-000027050000}"/>
    <cellStyle name="Normal 2 8 4" xfId="1338" xr:uid="{00000000-0005-0000-0000-000028050000}"/>
    <cellStyle name="Normal 2 8 5" xfId="1339" xr:uid="{00000000-0005-0000-0000-000029050000}"/>
    <cellStyle name="Normal 2 8 6" xfId="1340" xr:uid="{00000000-0005-0000-0000-00002A050000}"/>
    <cellStyle name="Normal 2 8 7" xfId="1341" xr:uid="{00000000-0005-0000-0000-00002B050000}"/>
    <cellStyle name="Normal 2 8 8" xfId="1342" xr:uid="{00000000-0005-0000-0000-00002C050000}"/>
    <cellStyle name="Normal 2 8 9" xfId="1343" xr:uid="{00000000-0005-0000-0000-00002D050000}"/>
    <cellStyle name="Normal 2 8_Depr Exp Detail" xfId="1344" xr:uid="{00000000-0005-0000-0000-00002E050000}"/>
    <cellStyle name="Normal 2 9" xfId="65" xr:uid="{00000000-0005-0000-0000-00002F050000}"/>
    <cellStyle name="Normal 2 9 10" xfId="1345" xr:uid="{00000000-0005-0000-0000-000030050000}"/>
    <cellStyle name="Normal 2 9 11" xfId="1346" xr:uid="{00000000-0005-0000-0000-000031050000}"/>
    <cellStyle name="Normal 2 9 12" xfId="1347" xr:uid="{00000000-0005-0000-0000-000032050000}"/>
    <cellStyle name="Normal 2 9 13" xfId="1348" xr:uid="{00000000-0005-0000-0000-000033050000}"/>
    <cellStyle name="Normal 2 9 14" xfId="1349" xr:uid="{00000000-0005-0000-0000-000034050000}"/>
    <cellStyle name="Normal 2 9 15" xfId="1350" xr:uid="{00000000-0005-0000-0000-000035050000}"/>
    <cellStyle name="Normal 2 9 2" xfId="1351" xr:uid="{00000000-0005-0000-0000-000036050000}"/>
    <cellStyle name="Normal 2 9 2 2" xfId="1352" xr:uid="{00000000-0005-0000-0000-000037050000}"/>
    <cellStyle name="Normal 2 9 2 3" xfId="1353" xr:uid="{00000000-0005-0000-0000-000038050000}"/>
    <cellStyle name="Normal 2 9 2 4" xfId="1354" xr:uid="{00000000-0005-0000-0000-000039050000}"/>
    <cellStyle name="Normal 2 9 2_Depr Exp Detail" xfId="1355" xr:uid="{00000000-0005-0000-0000-00003A050000}"/>
    <cellStyle name="Normal 2 9 3" xfId="1356" xr:uid="{00000000-0005-0000-0000-00003B050000}"/>
    <cellStyle name="Normal 2 9 3 2" xfId="1357" xr:uid="{00000000-0005-0000-0000-00003C050000}"/>
    <cellStyle name="Normal 2 9 3 3" xfId="1358" xr:uid="{00000000-0005-0000-0000-00003D050000}"/>
    <cellStyle name="Normal 2 9 3 4" xfId="1359" xr:uid="{00000000-0005-0000-0000-00003E050000}"/>
    <cellStyle name="Normal 2 9 3_Depr Exp Detail" xfId="1360" xr:uid="{00000000-0005-0000-0000-00003F050000}"/>
    <cellStyle name="Normal 2 9 4" xfId="1361" xr:uid="{00000000-0005-0000-0000-000040050000}"/>
    <cellStyle name="Normal 2 9 5" xfId="1362" xr:uid="{00000000-0005-0000-0000-000041050000}"/>
    <cellStyle name="Normal 2 9 6" xfId="1363" xr:uid="{00000000-0005-0000-0000-000042050000}"/>
    <cellStyle name="Normal 2 9 7" xfId="1364" xr:uid="{00000000-0005-0000-0000-000043050000}"/>
    <cellStyle name="Normal 2 9 8" xfId="1365" xr:uid="{00000000-0005-0000-0000-000044050000}"/>
    <cellStyle name="Normal 2 9 9" xfId="1366" xr:uid="{00000000-0005-0000-0000-000045050000}"/>
    <cellStyle name="Normal 2 9_Depr Exp Detail" xfId="1367" xr:uid="{00000000-0005-0000-0000-000046050000}"/>
    <cellStyle name="Normal 2_NGS 2009 O&amp;M Cashflow" xfId="1368" xr:uid="{00000000-0005-0000-0000-000047050000}"/>
    <cellStyle name="Normal 20" xfId="1369" xr:uid="{00000000-0005-0000-0000-000048050000}"/>
    <cellStyle name="Normal 20 2" xfId="1370" xr:uid="{00000000-0005-0000-0000-000049050000}"/>
    <cellStyle name="Normal 20 3" xfId="1371" xr:uid="{00000000-0005-0000-0000-00004A050000}"/>
    <cellStyle name="Normal 21" xfId="1372" xr:uid="{00000000-0005-0000-0000-00004B050000}"/>
    <cellStyle name="Normal 21 2" xfId="1373" xr:uid="{00000000-0005-0000-0000-00004C050000}"/>
    <cellStyle name="Normal 21 3" xfId="1374" xr:uid="{00000000-0005-0000-0000-00004D050000}"/>
    <cellStyle name="Normal 22" xfId="1375" xr:uid="{00000000-0005-0000-0000-00004E050000}"/>
    <cellStyle name="Normal 23" xfId="1376" xr:uid="{00000000-0005-0000-0000-00004F050000}"/>
    <cellStyle name="Normal 23 2" xfId="1377" xr:uid="{00000000-0005-0000-0000-000050050000}"/>
    <cellStyle name="Normal 23 3" xfId="1378" xr:uid="{00000000-0005-0000-0000-000051050000}"/>
    <cellStyle name="Normal 24" xfId="1379" xr:uid="{00000000-0005-0000-0000-000052050000}"/>
    <cellStyle name="Normal 24 2" xfId="1380" xr:uid="{00000000-0005-0000-0000-000053050000}"/>
    <cellStyle name="Normal 24 3" xfId="1381" xr:uid="{00000000-0005-0000-0000-000054050000}"/>
    <cellStyle name="Normal 25" xfId="1382" xr:uid="{00000000-0005-0000-0000-000055050000}"/>
    <cellStyle name="Normal 25 2" xfId="1383" xr:uid="{00000000-0005-0000-0000-000056050000}"/>
    <cellStyle name="Normal 25 3" xfId="1384" xr:uid="{00000000-0005-0000-0000-000057050000}"/>
    <cellStyle name="Normal 26" xfId="1385" xr:uid="{00000000-0005-0000-0000-000058050000}"/>
    <cellStyle name="Normal 26 2" xfId="1386" xr:uid="{00000000-0005-0000-0000-000059050000}"/>
    <cellStyle name="Normal 26 3" xfId="1387" xr:uid="{00000000-0005-0000-0000-00005A050000}"/>
    <cellStyle name="Normal 27" xfId="1388" xr:uid="{00000000-0005-0000-0000-00005B050000}"/>
    <cellStyle name="Normal 27 2" xfId="1389" xr:uid="{00000000-0005-0000-0000-00005C050000}"/>
    <cellStyle name="Normal 27 3" xfId="1390" xr:uid="{00000000-0005-0000-0000-00005D050000}"/>
    <cellStyle name="Normal 28" xfId="1391" xr:uid="{00000000-0005-0000-0000-00005E050000}"/>
    <cellStyle name="Normal 28 2" xfId="1392" xr:uid="{00000000-0005-0000-0000-00005F050000}"/>
    <cellStyle name="Normal 28 3" xfId="1393" xr:uid="{00000000-0005-0000-0000-000060050000}"/>
    <cellStyle name="Normal 29" xfId="1394" xr:uid="{00000000-0005-0000-0000-000061050000}"/>
    <cellStyle name="Normal 3" xfId="20" xr:uid="{00000000-0005-0000-0000-000062050000}"/>
    <cellStyle name="Normal 3 10" xfId="1395" xr:uid="{00000000-0005-0000-0000-000063050000}"/>
    <cellStyle name="Normal 3 10 2" xfId="1396" xr:uid="{00000000-0005-0000-0000-000064050000}"/>
    <cellStyle name="Normal 3 10 2 2" xfId="1397" xr:uid="{00000000-0005-0000-0000-000065050000}"/>
    <cellStyle name="Normal 3 10 3" xfId="1398" xr:uid="{00000000-0005-0000-0000-000066050000}"/>
    <cellStyle name="Normal 3 11" xfId="1399" xr:uid="{00000000-0005-0000-0000-000067050000}"/>
    <cellStyle name="Normal 3 11 2" xfId="1400" xr:uid="{00000000-0005-0000-0000-000068050000}"/>
    <cellStyle name="Normal 3 11 2 2" xfId="1401" xr:uid="{00000000-0005-0000-0000-000069050000}"/>
    <cellStyle name="Normal 3 11 3" xfId="1402" xr:uid="{00000000-0005-0000-0000-00006A050000}"/>
    <cellStyle name="Normal 3 12" xfId="1403" xr:uid="{00000000-0005-0000-0000-00006B050000}"/>
    <cellStyle name="Normal 3 12 2" xfId="1404" xr:uid="{00000000-0005-0000-0000-00006C050000}"/>
    <cellStyle name="Normal 3 12 2 2" xfId="1405" xr:uid="{00000000-0005-0000-0000-00006D050000}"/>
    <cellStyle name="Normal 3 12 3" xfId="1406" xr:uid="{00000000-0005-0000-0000-00006E050000}"/>
    <cellStyle name="Normal 3 13" xfId="1407" xr:uid="{00000000-0005-0000-0000-00006F050000}"/>
    <cellStyle name="Normal 3 13 2" xfId="1408" xr:uid="{00000000-0005-0000-0000-000070050000}"/>
    <cellStyle name="Normal 3 13 2 2" xfId="1409" xr:uid="{00000000-0005-0000-0000-000071050000}"/>
    <cellStyle name="Normal 3 13 3" xfId="1410" xr:uid="{00000000-0005-0000-0000-000072050000}"/>
    <cellStyle name="Normal 3 14" xfId="1411" xr:uid="{00000000-0005-0000-0000-000073050000}"/>
    <cellStyle name="Normal 3 14 2" xfId="1412" xr:uid="{00000000-0005-0000-0000-000074050000}"/>
    <cellStyle name="Normal 3 15" xfId="1413" xr:uid="{00000000-0005-0000-0000-000075050000}"/>
    <cellStyle name="Normal 3 16" xfId="1414" xr:uid="{00000000-0005-0000-0000-000076050000}"/>
    <cellStyle name="Normal 3 2" xfId="66" xr:uid="{00000000-0005-0000-0000-000077050000}"/>
    <cellStyle name="Normal 3 2 10" xfId="1415" xr:uid="{00000000-0005-0000-0000-000078050000}"/>
    <cellStyle name="Normal 3 2 11" xfId="1416" xr:uid="{00000000-0005-0000-0000-000079050000}"/>
    <cellStyle name="Normal 3 2 2" xfId="1417" xr:uid="{00000000-0005-0000-0000-00007A050000}"/>
    <cellStyle name="Normal 3 2 2 2" xfId="1418" xr:uid="{00000000-0005-0000-0000-00007B050000}"/>
    <cellStyle name="Normal 3 2 2 2 2" xfId="1419" xr:uid="{00000000-0005-0000-0000-00007C050000}"/>
    <cellStyle name="Normal 3 2 2 2 3" xfId="1420" xr:uid="{00000000-0005-0000-0000-00007D050000}"/>
    <cellStyle name="Normal 3 2 2 2 4" xfId="1421" xr:uid="{00000000-0005-0000-0000-00007E050000}"/>
    <cellStyle name="Normal 3 2 2 2 5" xfId="1422" xr:uid="{00000000-0005-0000-0000-00007F050000}"/>
    <cellStyle name="Normal 3 2 2 2 6" xfId="1423" xr:uid="{00000000-0005-0000-0000-000080050000}"/>
    <cellStyle name="Normal 3 2 2 3" xfId="1424" xr:uid="{00000000-0005-0000-0000-000081050000}"/>
    <cellStyle name="Normal 3 2 2 4" xfId="1425" xr:uid="{00000000-0005-0000-0000-000082050000}"/>
    <cellStyle name="Normal 3 2 2 5" xfId="1426" xr:uid="{00000000-0005-0000-0000-000083050000}"/>
    <cellStyle name="Normal 3 2 2 6" xfId="1427" xr:uid="{00000000-0005-0000-0000-000084050000}"/>
    <cellStyle name="Normal 3 2 2 7" xfId="1428" xr:uid="{00000000-0005-0000-0000-000085050000}"/>
    <cellStyle name="Normal 3 2 3" xfId="1429" xr:uid="{00000000-0005-0000-0000-000086050000}"/>
    <cellStyle name="Normal 3 2 4" xfId="1430" xr:uid="{00000000-0005-0000-0000-000087050000}"/>
    <cellStyle name="Normal 3 2 5" xfId="1431" xr:uid="{00000000-0005-0000-0000-000088050000}"/>
    <cellStyle name="Normal 3 2 6" xfId="1432" xr:uid="{00000000-0005-0000-0000-000089050000}"/>
    <cellStyle name="Normal 3 2 7" xfId="1433" xr:uid="{00000000-0005-0000-0000-00008A050000}"/>
    <cellStyle name="Normal 3 2 8" xfId="1434" xr:uid="{00000000-0005-0000-0000-00008B050000}"/>
    <cellStyle name="Normal 3 2 9" xfId="1435" xr:uid="{00000000-0005-0000-0000-00008C050000}"/>
    <cellStyle name="Normal 3 2 9 2" xfId="1436" xr:uid="{00000000-0005-0000-0000-00008D050000}"/>
    <cellStyle name="Normal 3 3" xfId="1437" xr:uid="{00000000-0005-0000-0000-00008E050000}"/>
    <cellStyle name="Normal 3 3 2" xfId="1438" xr:uid="{00000000-0005-0000-0000-00008F050000}"/>
    <cellStyle name="Normal 3 3 3" xfId="1439" xr:uid="{00000000-0005-0000-0000-000090050000}"/>
    <cellStyle name="Normal 3 3 4" xfId="1440" xr:uid="{00000000-0005-0000-0000-000091050000}"/>
    <cellStyle name="Normal 3 3 5" xfId="1441" xr:uid="{00000000-0005-0000-0000-000092050000}"/>
    <cellStyle name="Normal 3 3 6" xfId="1442" xr:uid="{00000000-0005-0000-0000-000093050000}"/>
    <cellStyle name="Normal 3 3 7" xfId="1443" xr:uid="{00000000-0005-0000-0000-000094050000}"/>
    <cellStyle name="Normal 3 3 8" xfId="1444" xr:uid="{00000000-0005-0000-0000-000095050000}"/>
    <cellStyle name="Normal 3 3 8 2" xfId="1445" xr:uid="{00000000-0005-0000-0000-000096050000}"/>
    <cellStyle name="Normal 3 3 9" xfId="1446" xr:uid="{00000000-0005-0000-0000-000097050000}"/>
    <cellStyle name="Normal 3 4" xfId="1447" xr:uid="{00000000-0005-0000-0000-000098050000}"/>
    <cellStyle name="Normal 3 4 2" xfId="1448" xr:uid="{00000000-0005-0000-0000-000099050000}"/>
    <cellStyle name="Normal 3 4 3" xfId="1449" xr:uid="{00000000-0005-0000-0000-00009A050000}"/>
    <cellStyle name="Normal 3 5" xfId="1450" xr:uid="{00000000-0005-0000-0000-00009B050000}"/>
    <cellStyle name="Normal 3 5 2" xfId="1451" xr:uid="{00000000-0005-0000-0000-00009C050000}"/>
    <cellStyle name="Normal 3 5 3" xfId="1452" xr:uid="{00000000-0005-0000-0000-00009D050000}"/>
    <cellStyle name="Normal 3 6" xfId="1453" xr:uid="{00000000-0005-0000-0000-00009E050000}"/>
    <cellStyle name="Normal 3 6 10" xfId="1454" xr:uid="{00000000-0005-0000-0000-00009F050000}"/>
    <cellStyle name="Normal 3 6 2" xfId="1455" xr:uid="{00000000-0005-0000-0000-0000A0050000}"/>
    <cellStyle name="Normal 3 6 2 2" xfId="1456" xr:uid="{00000000-0005-0000-0000-0000A1050000}"/>
    <cellStyle name="Normal 3 6 2 2 2" xfId="1457" xr:uid="{00000000-0005-0000-0000-0000A2050000}"/>
    <cellStyle name="Normal 3 6 2 2 2 2" xfId="1458" xr:uid="{00000000-0005-0000-0000-0000A3050000}"/>
    <cellStyle name="Normal 3 6 2 2 2 2 2" xfId="1459" xr:uid="{00000000-0005-0000-0000-0000A4050000}"/>
    <cellStyle name="Normal 3 6 2 2 2 3" xfId="1460" xr:uid="{00000000-0005-0000-0000-0000A5050000}"/>
    <cellStyle name="Normal 3 6 2 2 3" xfId="1461" xr:uid="{00000000-0005-0000-0000-0000A6050000}"/>
    <cellStyle name="Normal 3 6 2 2 3 2" xfId="1462" xr:uid="{00000000-0005-0000-0000-0000A7050000}"/>
    <cellStyle name="Normal 3 6 2 2 3 2 2" xfId="1463" xr:uid="{00000000-0005-0000-0000-0000A8050000}"/>
    <cellStyle name="Normal 3 6 2 2 3 3" xfId="1464" xr:uid="{00000000-0005-0000-0000-0000A9050000}"/>
    <cellStyle name="Normal 3 6 2 2 4" xfId="1465" xr:uid="{00000000-0005-0000-0000-0000AA050000}"/>
    <cellStyle name="Normal 3 6 2 2 4 2" xfId="1466" xr:uid="{00000000-0005-0000-0000-0000AB050000}"/>
    <cellStyle name="Normal 3 6 2 2 4 2 2" xfId="1467" xr:uid="{00000000-0005-0000-0000-0000AC050000}"/>
    <cellStyle name="Normal 3 6 2 2 4 3" xfId="1468" xr:uid="{00000000-0005-0000-0000-0000AD050000}"/>
    <cellStyle name="Normal 3 6 2 2 5" xfId="1469" xr:uid="{00000000-0005-0000-0000-0000AE050000}"/>
    <cellStyle name="Normal 3 6 2 2 5 2" xfId="1470" xr:uid="{00000000-0005-0000-0000-0000AF050000}"/>
    <cellStyle name="Normal 3 6 2 2 5 2 2" xfId="1471" xr:uid="{00000000-0005-0000-0000-0000B0050000}"/>
    <cellStyle name="Normal 3 6 2 2 5 3" xfId="1472" xr:uid="{00000000-0005-0000-0000-0000B1050000}"/>
    <cellStyle name="Normal 3 6 2 2 6" xfId="1473" xr:uid="{00000000-0005-0000-0000-0000B2050000}"/>
    <cellStyle name="Normal 3 6 2 2 6 2" xfId="1474" xr:uid="{00000000-0005-0000-0000-0000B3050000}"/>
    <cellStyle name="Normal 3 6 2 2 7" xfId="1475" xr:uid="{00000000-0005-0000-0000-0000B4050000}"/>
    <cellStyle name="Normal 3 6 2 3" xfId="1476" xr:uid="{00000000-0005-0000-0000-0000B5050000}"/>
    <cellStyle name="Normal 3 6 2 3 2" xfId="1477" xr:uid="{00000000-0005-0000-0000-0000B6050000}"/>
    <cellStyle name="Normal 3 6 2 3 2 2" xfId="1478" xr:uid="{00000000-0005-0000-0000-0000B7050000}"/>
    <cellStyle name="Normal 3 6 2 3 3" xfId="1479" xr:uid="{00000000-0005-0000-0000-0000B8050000}"/>
    <cellStyle name="Normal 3 6 2 4" xfId="1480" xr:uid="{00000000-0005-0000-0000-0000B9050000}"/>
    <cellStyle name="Normal 3 6 2 4 2" xfId="1481" xr:uid="{00000000-0005-0000-0000-0000BA050000}"/>
    <cellStyle name="Normal 3 6 2 4 2 2" xfId="1482" xr:uid="{00000000-0005-0000-0000-0000BB050000}"/>
    <cellStyle name="Normal 3 6 2 4 3" xfId="1483" xr:uid="{00000000-0005-0000-0000-0000BC050000}"/>
    <cellStyle name="Normal 3 6 2 5" xfId="1484" xr:uid="{00000000-0005-0000-0000-0000BD050000}"/>
    <cellStyle name="Normal 3 6 2 5 2" xfId="1485" xr:uid="{00000000-0005-0000-0000-0000BE050000}"/>
    <cellStyle name="Normal 3 6 2 5 2 2" xfId="1486" xr:uid="{00000000-0005-0000-0000-0000BF050000}"/>
    <cellStyle name="Normal 3 6 2 5 3" xfId="1487" xr:uid="{00000000-0005-0000-0000-0000C0050000}"/>
    <cellStyle name="Normal 3 6 2 6" xfId="1488" xr:uid="{00000000-0005-0000-0000-0000C1050000}"/>
    <cellStyle name="Normal 3 6 2 6 2" xfId="1489" xr:uid="{00000000-0005-0000-0000-0000C2050000}"/>
    <cellStyle name="Normal 3 6 2 6 2 2" xfId="1490" xr:uid="{00000000-0005-0000-0000-0000C3050000}"/>
    <cellStyle name="Normal 3 6 2 6 3" xfId="1491" xr:uid="{00000000-0005-0000-0000-0000C4050000}"/>
    <cellStyle name="Normal 3 6 2 7" xfId="1492" xr:uid="{00000000-0005-0000-0000-0000C5050000}"/>
    <cellStyle name="Normal 3 6 2 7 2" xfId="1493" xr:uid="{00000000-0005-0000-0000-0000C6050000}"/>
    <cellStyle name="Normal 3 6 2 8" xfId="1494" xr:uid="{00000000-0005-0000-0000-0000C7050000}"/>
    <cellStyle name="Normal 3 6 3" xfId="1495" xr:uid="{00000000-0005-0000-0000-0000C8050000}"/>
    <cellStyle name="Normal 3 6 3 2" xfId="1496" xr:uid="{00000000-0005-0000-0000-0000C9050000}"/>
    <cellStyle name="Normal 3 6 3 2 2" xfId="1497" xr:uid="{00000000-0005-0000-0000-0000CA050000}"/>
    <cellStyle name="Normal 3 6 3 2 2 2" xfId="1498" xr:uid="{00000000-0005-0000-0000-0000CB050000}"/>
    <cellStyle name="Normal 3 6 3 2 2 2 2" xfId="1499" xr:uid="{00000000-0005-0000-0000-0000CC050000}"/>
    <cellStyle name="Normal 3 6 3 2 2 3" xfId="1500" xr:uid="{00000000-0005-0000-0000-0000CD050000}"/>
    <cellStyle name="Normal 3 6 3 2 3" xfId="1501" xr:uid="{00000000-0005-0000-0000-0000CE050000}"/>
    <cellStyle name="Normal 3 6 3 2 3 2" xfId="1502" xr:uid="{00000000-0005-0000-0000-0000CF050000}"/>
    <cellStyle name="Normal 3 6 3 2 3 2 2" xfId="1503" xr:uid="{00000000-0005-0000-0000-0000D0050000}"/>
    <cellStyle name="Normal 3 6 3 2 3 3" xfId="1504" xr:uid="{00000000-0005-0000-0000-0000D1050000}"/>
    <cellStyle name="Normal 3 6 3 2 4" xfId="1505" xr:uid="{00000000-0005-0000-0000-0000D2050000}"/>
    <cellStyle name="Normal 3 6 3 2 4 2" xfId="1506" xr:uid="{00000000-0005-0000-0000-0000D3050000}"/>
    <cellStyle name="Normal 3 6 3 2 4 2 2" xfId="1507" xr:uid="{00000000-0005-0000-0000-0000D4050000}"/>
    <cellStyle name="Normal 3 6 3 2 4 3" xfId="1508" xr:uid="{00000000-0005-0000-0000-0000D5050000}"/>
    <cellStyle name="Normal 3 6 3 2 5" xfId="1509" xr:uid="{00000000-0005-0000-0000-0000D6050000}"/>
    <cellStyle name="Normal 3 6 3 2 5 2" xfId="1510" xr:uid="{00000000-0005-0000-0000-0000D7050000}"/>
    <cellStyle name="Normal 3 6 3 2 5 2 2" xfId="1511" xr:uid="{00000000-0005-0000-0000-0000D8050000}"/>
    <cellStyle name="Normal 3 6 3 2 5 3" xfId="1512" xr:uid="{00000000-0005-0000-0000-0000D9050000}"/>
    <cellStyle name="Normal 3 6 3 2 6" xfId="1513" xr:uid="{00000000-0005-0000-0000-0000DA050000}"/>
    <cellStyle name="Normal 3 6 3 2 6 2" xfId="1514" xr:uid="{00000000-0005-0000-0000-0000DB050000}"/>
    <cellStyle name="Normal 3 6 3 2 7" xfId="1515" xr:uid="{00000000-0005-0000-0000-0000DC050000}"/>
    <cellStyle name="Normal 3 6 3 3" xfId="1516" xr:uid="{00000000-0005-0000-0000-0000DD050000}"/>
    <cellStyle name="Normal 3 6 3 3 2" xfId="1517" xr:uid="{00000000-0005-0000-0000-0000DE050000}"/>
    <cellStyle name="Normal 3 6 3 3 2 2" xfId="1518" xr:uid="{00000000-0005-0000-0000-0000DF050000}"/>
    <cellStyle name="Normal 3 6 3 3 3" xfId="1519" xr:uid="{00000000-0005-0000-0000-0000E0050000}"/>
    <cellStyle name="Normal 3 6 3 4" xfId="1520" xr:uid="{00000000-0005-0000-0000-0000E1050000}"/>
    <cellStyle name="Normal 3 6 3 4 2" xfId="1521" xr:uid="{00000000-0005-0000-0000-0000E2050000}"/>
    <cellStyle name="Normal 3 6 3 4 2 2" xfId="1522" xr:uid="{00000000-0005-0000-0000-0000E3050000}"/>
    <cellStyle name="Normal 3 6 3 4 3" xfId="1523" xr:uid="{00000000-0005-0000-0000-0000E4050000}"/>
    <cellStyle name="Normal 3 6 3 5" xfId="1524" xr:uid="{00000000-0005-0000-0000-0000E5050000}"/>
    <cellStyle name="Normal 3 6 3 5 2" xfId="1525" xr:uid="{00000000-0005-0000-0000-0000E6050000}"/>
    <cellStyle name="Normal 3 6 3 5 2 2" xfId="1526" xr:uid="{00000000-0005-0000-0000-0000E7050000}"/>
    <cellStyle name="Normal 3 6 3 5 3" xfId="1527" xr:uid="{00000000-0005-0000-0000-0000E8050000}"/>
    <cellStyle name="Normal 3 6 3 6" xfId="1528" xr:uid="{00000000-0005-0000-0000-0000E9050000}"/>
    <cellStyle name="Normal 3 6 3 6 2" xfId="1529" xr:uid="{00000000-0005-0000-0000-0000EA050000}"/>
    <cellStyle name="Normal 3 6 3 6 2 2" xfId="1530" xr:uid="{00000000-0005-0000-0000-0000EB050000}"/>
    <cellStyle name="Normal 3 6 3 6 3" xfId="1531" xr:uid="{00000000-0005-0000-0000-0000EC050000}"/>
    <cellStyle name="Normal 3 6 3 7" xfId="1532" xr:uid="{00000000-0005-0000-0000-0000ED050000}"/>
    <cellStyle name="Normal 3 6 3 7 2" xfId="1533" xr:uid="{00000000-0005-0000-0000-0000EE050000}"/>
    <cellStyle name="Normal 3 6 3 8" xfId="1534" xr:uid="{00000000-0005-0000-0000-0000EF050000}"/>
    <cellStyle name="Normal 3 6 4" xfId="1535" xr:uid="{00000000-0005-0000-0000-0000F0050000}"/>
    <cellStyle name="Normal 3 6 4 2" xfId="1536" xr:uid="{00000000-0005-0000-0000-0000F1050000}"/>
    <cellStyle name="Normal 3 6 4 2 2" xfId="1537" xr:uid="{00000000-0005-0000-0000-0000F2050000}"/>
    <cellStyle name="Normal 3 6 4 2 2 2" xfId="1538" xr:uid="{00000000-0005-0000-0000-0000F3050000}"/>
    <cellStyle name="Normal 3 6 4 2 3" xfId="1539" xr:uid="{00000000-0005-0000-0000-0000F4050000}"/>
    <cellStyle name="Normal 3 6 4 3" xfId="1540" xr:uid="{00000000-0005-0000-0000-0000F5050000}"/>
    <cellStyle name="Normal 3 6 4 3 2" xfId="1541" xr:uid="{00000000-0005-0000-0000-0000F6050000}"/>
    <cellStyle name="Normal 3 6 4 3 2 2" xfId="1542" xr:uid="{00000000-0005-0000-0000-0000F7050000}"/>
    <cellStyle name="Normal 3 6 4 3 3" xfId="1543" xr:uid="{00000000-0005-0000-0000-0000F8050000}"/>
    <cellStyle name="Normal 3 6 4 4" xfId="1544" xr:uid="{00000000-0005-0000-0000-0000F9050000}"/>
    <cellStyle name="Normal 3 6 4 4 2" xfId="1545" xr:uid="{00000000-0005-0000-0000-0000FA050000}"/>
    <cellStyle name="Normal 3 6 4 4 2 2" xfId="1546" xr:uid="{00000000-0005-0000-0000-0000FB050000}"/>
    <cellStyle name="Normal 3 6 4 4 3" xfId="1547" xr:uid="{00000000-0005-0000-0000-0000FC050000}"/>
    <cellStyle name="Normal 3 6 4 5" xfId="1548" xr:uid="{00000000-0005-0000-0000-0000FD050000}"/>
    <cellStyle name="Normal 3 6 4 5 2" xfId="1549" xr:uid="{00000000-0005-0000-0000-0000FE050000}"/>
    <cellStyle name="Normal 3 6 4 5 2 2" xfId="1550" xr:uid="{00000000-0005-0000-0000-0000FF050000}"/>
    <cellStyle name="Normal 3 6 4 5 3" xfId="1551" xr:uid="{00000000-0005-0000-0000-000000060000}"/>
    <cellStyle name="Normal 3 6 4 6" xfId="1552" xr:uid="{00000000-0005-0000-0000-000001060000}"/>
    <cellStyle name="Normal 3 6 4 6 2" xfId="1553" xr:uid="{00000000-0005-0000-0000-000002060000}"/>
    <cellStyle name="Normal 3 6 4 7" xfId="1554" xr:uid="{00000000-0005-0000-0000-000003060000}"/>
    <cellStyle name="Normal 3 6 5" xfId="1555" xr:uid="{00000000-0005-0000-0000-000004060000}"/>
    <cellStyle name="Normal 3 6 5 2" xfId="1556" xr:uid="{00000000-0005-0000-0000-000005060000}"/>
    <cellStyle name="Normal 3 6 5 2 2" xfId="1557" xr:uid="{00000000-0005-0000-0000-000006060000}"/>
    <cellStyle name="Normal 3 6 5 3" xfId="1558" xr:uid="{00000000-0005-0000-0000-000007060000}"/>
    <cellStyle name="Normal 3 6 6" xfId="1559" xr:uid="{00000000-0005-0000-0000-000008060000}"/>
    <cellStyle name="Normal 3 6 6 2" xfId="1560" xr:uid="{00000000-0005-0000-0000-000009060000}"/>
    <cellStyle name="Normal 3 6 6 2 2" xfId="1561" xr:uid="{00000000-0005-0000-0000-00000A060000}"/>
    <cellStyle name="Normal 3 6 6 3" xfId="1562" xr:uid="{00000000-0005-0000-0000-00000B060000}"/>
    <cellStyle name="Normal 3 6 7" xfId="1563" xr:uid="{00000000-0005-0000-0000-00000C060000}"/>
    <cellStyle name="Normal 3 6 7 2" xfId="1564" xr:uid="{00000000-0005-0000-0000-00000D060000}"/>
    <cellStyle name="Normal 3 6 7 2 2" xfId="1565" xr:uid="{00000000-0005-0000-0000-00000E060000}"/>
    <cellStyle name="Normal 3 6 7 3" xfId="1566" xr:uid="{00000000-0005-0000-0000-00000F060000}"/>
    <cellStyle name="Normal 3 6 8" xfId="1567" xr:uid="{00000000-0005-0000-0000-000010060000}"/>
    <cellStyle name="Normal 3 6 8 2" xfId="1568" xr:uid="{00000000-0005-0000-0000-000011060000}"/>
    <cellStyle name="Normal 3 6 8 2 2" xfId="1569" xr:uid="{00000000-0005-0000-0000-000012060000}"/>
    <cellStyle name="Normal 3 6 8 3" xfId="1570" xr:uid="{00000000-0005-0000-0000-000013060000}"/>
    <cellStyle name="Normal 3 6 9" xfId="1571" xr:uid="{00000000-0005-0000-0000-000014060000}"/>
    <cellStyle name="Normal 3 6 9 2" xfId="1572" xr:uid="{00000000-0005-0000-0000-000015060000}"/>
    <cellStyle name="Normal 3 7" xfId="1573" xr:uid="{00000000-0005-0000-0000-000016060000}"/>
    <cellStyle name="Normal 3 7 2" xfId="1574" xr:uid="{00000000-0005-0000-0000-000017060000}"/>
    <cellStyle name="Normal 3 7 2 2" xfId="1575" xr:uid="{00000000-0005-0000-0000-000018060000}"/>
    <cellStyle name="Normal 3 7 2 2 2" xfId="1576" xr:uid="{00000000-0005-0000-0000-000019060000}"/>
    <cellStyle name="Normal 3 7 2 2 2 2" xfId="1577" xr:uid="{00000000-0005-0000-0000-00001A060000}"/>
    <cellStyle name="Normal 3 7 2 2 3" xfId="1578" xr:uid="{00000000-0005-0000-0000-00001B060000}"/>
    <cellStyle name="Normal 3 7 2 3" xfId="1579" xr:uid="{00000000-0005-0000-0000-00001C060000}"/>
    <cellStyle name="Normal 3 7 2 3 2" xfId="1580" xr:uid="{00000000-0005-0000-0000-00001D060000}"/>
    <cellStyle name="Normal 3 7 2 3 2 2" xfId="1581" xr:uid="{00000000-0005-0000-0000-00001E060000}"/>
    <cellStyle name="Normal 3 7 2 3 3" xfId="1582" xr:uid="{00000000-0005-0000-0000-00001F060000}"/>
    <cellStyle name="Normal 3 7 2 4" xfId="1583" xr:uid="{00000000-0005-0000-0000-000020060000}"/>
    <cellStyle name="Normal 3 7 2 4 2" xfId="1584" xr:uid="{00000000-0005-0000-0000-000021060000}"/>
    <cellStyle name="Normal 3 7 2 4 2 2" xfId="1585" xr:uid="{00000000-0005-0000-0000-000022060000}"/>
    <cellStyle name="Normal 3 7 2 4 3" xfId="1586" xr:uid="{00000000-0005-0000-0000-000023060000}"/>
    <cellStyle name="Normal 3 7 2 5" xfId="1587" xr:uid="{00000000-0005-0000-0000-000024060000}"/>
    <cellStyle name="Normal 3 7 2 5 2" xfId="1588" xr:uid="{00000000-0005-0000-0000-000025060000}"/>
    <cellStyle name="Normal 3 7 2 5 2 2" xfId="1589" xr:uid="{00000000-0005-0000-0000-000026060000}"/>
    <cellStyle name="Normal 3 7 2 5 3" xfId="1590" xr:uid="{00000000-0005-0000-0000-000027060000}"/>
    <cellStyle name="Normal 3 7 2 6" xfId="1591" xr:uid="{00000000-0005-0000-0000-000028060000}"/>
    <cellStyle name="Normal 3 7 2 6 2" xfId="1592" xr:uid="{00000000-0005-0000-0000-000029060000}"/>
    <cellStyle name="Normal 3 7 2 7" xfId="1593" xr:uid="{00000000-0005-0000-0000-00002A060000}"/>
    <cellStyle name="Normal 3 7 3" xfId="1594" xr:uid="{00000000-0005-0000-0000-00002B060000}"/>
    <cellStyle name="Normal 3 7 3 2" xfId="1595" xr:uid="{00000000-0005-0000-0000-00002C060000}"/>
    <cellStyle name="Normal 3 7 3 2 2" xfId="1596" xr:uid="{00000000-0005-0000-0000-00002D060000}"/>
    <cellStyle name="Normal 3 7 3 3" xfId="1597" xr:uid="{00000000-0005-0000-0000-00002E060000}"/>
    <cellStyle name="Normal 3 7 4" xfId="1598" xr:uid="{00000000-0005-0000-0000-00002F060000}"/>
    <cellStyle name="Normal 3 7 4 2" xfId="1599" xr:uid="{00000000-0005-0000-0000-000030060000}"/>
    <cellStyle name="Normal 3 7 4 2 2" xfId="1600" xr:uid="{00000000-0005-0000-0000-000031060000}"/>
    <cellStyle name="Normal 3 7 4 3" xfId="1601" xr:uid="{00000000-0005-0000-0000-000032060000}"/>
    <cellStyle name="Normal 3 7 5" xfId="1602" xr:uid="{00000000-0005-0000-0000-000033060000}"/>
    <cellStyle name="Normal 3 7 5 2" xfId="1603" xr:uid="{00000000-0005-0000-0000-000034060000}"/>
    <cellStyle name="Normal 3 7 5 2 2" xfId="1604" xr:uid="{00000000-0005-0000-0000-000035060000}"/>
    <cellStyle name="Normal 3 7 5 3" xfId="1605" xr:uid="{00000000-0005-0000-0000-000036060000}"/>
    <cellStyle name="Normal 3 7 6" xfId="1606" xr:uid="{00000000-0005-0000-0000-000037060000}"/>
    <cellStyle name="Normal 3 7 6 2" xfId="1607" xr:uid="{00000000-0005-0000-0000-000038060000}"/>
    <cellStyle name="Normal 3 7 6 2 2" xfId="1608" xr:uid="{00000000-0005-0000-0000-000039060000}"/>
    <cellStyle name="Normal 3 7 6 3" xfId="1609" xr:uid="{00000000-0005-0000-0000-00003A060000}"/>
    <cellStyle name="Normal 3 7 7" xfId="1610" xr:uid="{00000000-0005-0000-0000-00003B060000}"/>
    <cellStyle name="Normal 3 7 7 2" xfId="1611" xr:uid="{00000000-0005-0000-0000-00003C060000}"/>
    <cellStyle name="Normal 3 7 8" xfId="1612" xr:uid="{00000000-0005-0000-0000-00003D060000}"/>
    <cellStyle name="Normal 3 8" xfId="1613" xr:uid="{00000000-0005-0000-0000-00003E060000}"/>
    <cellStyle name="Normal 3 8 2" xfId="1614" xr:uid="{00000000-0005-0000-0000-00003F060000}"/>
    <cellStyle name="Normal 3 8 2 2" xfId="1615" xr:uid="{00000000-0005-0000-0000-000040060000}"/>
    <cellStyle name="Normal 3 8 2 2 2" xfId="1616" xr:uid="{00000000-0005-0000-0000-000041060000}"/>
    <cellStyle name="Normal 3 8 2 2 2 2" xfId="1617" xr:uid="{00000000-0005-0000-0000-000042060000}"/>
    <cellStyle name="Normal 3 8 2 2 3" xfId="1618" xr:uid="{00000000-0005-0000-0000-000043060000}"/>
    <cellStyle name="Normal 3 8 2 3" xfId="1619" xr:uid="{00000000-0005-0000-0000-000044060000}"/>
    <cellStyle name="Normal 3 8 2 3 2" xfId="1620" xr:uid="{00000000-0005-0000-0000-000045060000}"/>
    <cellStyle name="Normal 3 8 2 3 2 2" xfId="1621" xr:uid="{00000000-0005-0000-0000-000046060000}"/>
    <cellStyle name="Normal 3 8 2 3 3" xfId="1622" xr:uid="{00000000-0005-0000-0000-000047060000}"/>
    <cellStyle name="Normal 3 8 2 4" xfId="1623" xr:uid="{00000000-0005-0000-0000-000048060000}"/>
    <cellStyle name="Normal 3 8 2 4 2" xfId="1624" xr:uid="{00000000-0005-0000-0000-000049060000}"/>
    <cellStyle name="Normal 3 8 2 4 2 2" xfId="1625" xr:uid="{00000000-0005-0000-0000-00004A060000}"/>
    <cellStyle name="Normal 3 8 2 4 3" xfId="1626" xr:uid="{00000000-0005-0000-0000-00004B060000}"/>
    <cellStyle name="Normal 3 8 2 5" xfId="1627" xr:uid="{00000000-0005-0000-0000-00004C060000}"/>
    <cellStyle name="Normal 3 8 2 5 2" xfId="1628" xr:uid="{00000000-0005-0000-0000-00004D060000}"/>
    <cellStyle name="Normal 3 8 2 5 2 2" xfId="1629" xr:uid="{00000000-0005-0000-0000-00004E060000}"/>
    <cellStyle name="Normal 3 8 2 5 3" xfId="1630" xr:uid="{00000000-0005-0000-0000-00004F060000}"/>
    <cellStyle name="Normal 3 8 2 6" xfId="1631" xr:uid="{00000000-0005-0000-0000-000050060000}"/>
    <cellStyle name="Normal 3 8 2 6 2" xfId="1632" xr:uid="{00000000-0005-0000-0000-000051060000}"/>
    <cellStyle name="Normal 3 8 2 7" xfId="1633" xr:uid="{00000000-0005-0000-0000-000052060000}"/>
    <cellStyle name="Normal 3 8 3" xfId="1634" xr:uid="{00000000-0005-0000-0000-000053060000}"/>
    <cellStyle name="Normal 3 8 3 2" xfId="1635" xr:uid="{00000000-0005-0000-0000-000054060000}"/>
    <cellStyle name="Normal 3 8 3 2 2" xfId="1636" xr:uid="{00000000-0005-0000-0000-000055060000}"/>
    <cellStyle name="Normal 3 8 3 3" xfId="1637" xr:uid="{00000000-0005-0000-0000-000056060000}"/>
    <cellStyle name="Normal 3 8 4" xfId="1638" xr:uid="{00000000-0005-0000-0000-000057060000}"/>
    <cellStyle name="Normal 3 8 4 2" xfId="1639" xr:uid="{00000000-0005-0000-0000-000058060000}"/>
    <cellStyle name="Normal 3 8 4 2 2" xfId="1640" xr:uid="{00000000-0005-0000-0000-000059060000}"/>
    <cellStyle name="Normal 3 8 4 3" xfId="1641" xr:uid="{00000000-0005-0000-0000-00005A060000}"/>
    <cellStyle name="Normal 3 8 5" xfId="1642" xr:uid="{00000000-0005-0000-0000-00005B060000}"/>
    <cellStyle name="Normal 3 8 5 2" xfId="1643" xr:uid="{00000000-0005-0000-0000-00005C060000}"/>
    <cellStyle name="Normal 3 8 5 2 2" xfId="1644" xr:uid="{00000000-0005-0000-0000-00005D060000}"/>
    <cellStyle name="Normal 3 8 5 3" xfId="1645" xr:uid="{00000000-0005-0000-0000-00005E060000}"/>
    <cellStyle name="Normal 3 8 6" xfId="1646" xr:uid="{00000000-0005-0000-0000-00005F060000}"/>
    <cellStyle name="Normal 3 8 6 2" xfId="1647" xr:uid="{00000000-0005-0000-0000-000060060000}"/>
    <cellStyle name="Normal 3 8 6 2 2" xfId="1648" xr:uid="{00000000-0005-0000-0000-000061060000}"/>
    <cellStyle name="Normal 3 8 6 3" xfId="1649" xr:uid="{00000000-0005-0000-0000-000062060000}"/>
    <cellStyle name="Normal 3 8 7" xfId="1650" xr:uid="{00000000-0005-0000-0000-000063060000}"/>
    <cellStyle name="Normal 3 8 7 2" xfId="1651" xr:uid="{00000000-0005-0000-0000-000064060000}"/>
    <cellStyle name="Normal 3 8 8" xfId="1652" xr:uid="{00000000-0005-0000-0000-000065060000}"/>
    <cellStyle name="Normal 3 9" xfId="1653" xr:uid="{00000000-0005-0000-0000-000066060000}"/>
    <cellStyle name="Normal 3 9 2" xfId="1654" xr:uid="{00000000-0005-0000-0000-000067060000}"/>
    <cellStyle name="Normal 3 9 2 2" xfId="1655" xr:uid="{00000000-0005-0000-0000-000068060000}"/>
    <cellStyle name="Normal 3 9 2 2 2" xfId="1656" xr:uid="{00000000-0005-0000-0000-000069060000}"/>
    <cellStyle name="Normal 3 9 2 3" xfId="1657" xr:uid="{00000000-0005-0000-0000-00006A060000}"/>
    <cellStyle name="Normal 3 9 3" xfId="1658" xr:uid="{00000000-0005-0000-0000-00006B060000}"/>
    <cellStyle name="Normal 3 9 3 2" xfId="1659" xr:uid="{00000000-0005-0000-0000-00006C060000}"/>
    <cellStyle name="Normal 3 9 3 2 2" xfId="1660" xr:uid="{00000000-0005-0000-0000-00006D060000}"/>
    <cellStyle name="Normal 3 9 3 3" xfId="1661" xr:uid="{00000000-0005-0000-0000-00006E060000}"/>
    <cellStyle name="Normal 3 9 4" xfId="1662" xr:uid="{00000000-0005-0000-0000-00006F060000}"/>
    <cellStyle name="Normal 3 9 4 2" xfId="1663" xr:uid="{00000000-0005-0000-0000-000070060000}"/>
    <cellStyle name="Normal 3 9 4 2 2" xfId="1664" xr:uid="{00000000-0005-0000-0000-000071060000}"/>
    <cellStyle name="Normal 3 9 4 3" xfId="1665" xr:uid="{00000000-0005-0000-0000-000072060000}"/>
    <cellStyle name="Normal 3 9 5" xfId="1666" xr:uid="{00000000-0005-0000-0000-000073060000}"/>
    <cellStyle name="Normal 3 9 5 2" xfId="1667" xr:uid="{00000000-0005-0000-0000-000074060000}"/>
    <cellStyle name="Normal 3 9 5 2 2" xfId="1668" xr:uid="{00000000-0005-0000-0000-000075060000}"/>
    <cellStyle name="Normal 3 9 5 3" xfId="1669" xr:uid="{00000000-0005-0000-0000-000076060000}"/>
    <cellStyle name="Normal 3 9 6" xfId="1670" xr:uid="{00000000-0005-0000-0000-000077060000}"/>
    <cellStyle name="Normal 3 9 6 2" xfId="1671" xr:uid="{00000000-0005-0000-0000-000078060000}"/>
    <cellStyle name="Normal 3 9 7" xfId="1672" xr:uid="{00000000-0005-0000-0000-000079060000}"/>
    <cellStyle name="Normal 3_Tansmission Allocation" xfId="1673" xr:uid="{00000000-0005-0000-0000-00007A060000}"/>
    <cellStyle name="Normal 30" xfId="1674" xr:uid="{00000000-0005-0000-0000-00007B060000}"/>
    <cellStyle name="Normal 30 2" xfId="1675" xr:uid="{00000000-0005-0000-0000-00007C060000}"/>
    <cellStyle name="Normal 30 2 2" xfId="1676" xr:uid="{00000000-0005-0000-0000-00007D060000}"/>
    <cellStyle name="Normal 30 2 3" xfId="1677" xr:uid="{00000000-0005-0000-0000-00007E060000}"/>
    <cellStyle name="Normal 31" xfId="1678" xr:uid="{00000000-0005-0000-0000-00007F060000}"/>
    <cellStyle name="Normal 31 2" xfId="1679" xr:uid="{00000000-0005-0000-0000-000080060000}"/>
    <cellStyle name="Normal 31 3" xfId="1680" xr:uid="{00000000-0005-0000-0000-000081060000}"/>
    <cellStyle name="Normal 32" xfId="1681" xr:uid="{00000000-0005-0000-0000-000082060000}"/>
    <cellStyle name="Normal 32 2" xfId="1682" xr:uid="{00000000-0005-0000-0000-000083060000}"/>
    <cellStyle name="Normal 32 3" xfId="1683" xr:uid="{00000000-0005-0000-0000-000084060000}"/>
    <cellStyle name="Normal 33" xfId="1684" xr:uid="{00000000-0005-0000-0000-000085060000}"/>
    <cellStyle name="Normal 33 2" xfId="1685" xr:uid="{00000000-0005-0000-0000-000086060000}"/>
    <cellStyle name="Normal 33 3" xfId="1686" xr:uid="{00000000-0005-0000-0000-000087060000}"/>
    <cellStyle name="Normal 34" xfId="1687" xr:uid="{00000000-0005-0000-0000-000088060000}"/>
    <cellStyle name="Normal 34 2" xfId="1688" xr:uid="{00000000-0005-0000-0000-000089060000}"/>
    <cellStyle name="Normal 34 3" xfId="1689" xr:uid="{00000000-0005-0000-0000-00008A060000}"/>
    <cellStyle name="Normal 35" xfId="1690" xr:uid="{00000000-0005-0000-0000-00008B060000}"/>
    <cellStyle name="Normal 35 2" xfId="1691" xr:uid="{00000000-0005-0000-0000-00008C060000}"/>
    <cellStyle name="Normal 35 3" xfId="1692" xr:uid="{00000000-0005-0000-0000-00008D060000}"/>
    <cellStyle name="Normal 36" xfId="1693" xr:uid="{00000000-0005-0000-0000-00008E060000}"/>
    <cellStyle name="Normal 36 2" xfId="1694" xr:uid="{00000000-0005-0000-0000-00008F060000}"/>
    <cellStyle name="Normal 36 3" xfId="1695" xr:uid="{00000000-0005-0000-0000-000090060000}"/>
    <cellStyle name="Normal 37" xfId="1696" xr:uid="{00000000-0005-0000-0000-000091060000}"/>
    <cellStyle name="Normal 38" xfId="1697" xr:uid="{00000000-0005-0000-0000-000092060000}"/>
    <cellStyle name="Normal 38 2" xfId="1698" xr:uid="{00000000-0005-0000-0000-000093060000}"/>
    <cellStyle name="Normal 38 2 2" xfId="1699" xr:uid="{00000000-0005-0000-0000-000094060000}"/>
    <cellStyle name="Normal 38 2 3" xfId="1700" xr:uid="{00000000-0005-0000-0000-000095060000}"/>
    <cellStyle name="Normal 38 3" xfId="1701" xr:uid="{00000000-0005-0000-0000-000096060000}"/>
    <cellStyle name="Normal 38 4" xfId="1702" xr:uid="{00000000-0005-0000-0000-000097060000}"/>
    <cellStyle name="Normal 39" xfId="1703" xr:uid="{00000000-0005-0000-0000-000098060000}"/>
    <cellStyle name="Normal 39 2" xfId="1704" xr:uid="{00000000-0005-0000-0000-000099060000}"/>
    <cellStyle name="Normal 39 3" xfId="1705" xr:uid="{00000000-0005-0000-0000-00009A060000}"/>
    <cellStyle name="Normal 4" xfId="14" xr:uid="{00000000-0005-0000-0000-00009B060000}"/>
    <cellStyle name="Normal 4 10" xfId="1706" xr:uid="{00000000-0005-0000-0000-00009C060000}"/>
    <cellStyle name="Normal 4 10 2" xfId="1707" xr:uid="{00000000-0005-0000-0000-00009D060000}"/>
    <cellStyle name="Normal 4 10 2 2" xfId="1708" xr:uid="{00000000-0005-0000-0000-00009E060000}"/>
    <cellStyle name="Normal 4 10 2 3" xfId="1709" xr:uid="{00000000-0005-0000-0000-00009F060000}"/>
    <cellStyle name="Normal 4 10 3" xfId="1710" xr:uid="{00000000-0005-0000-0000-0000A0060000}"/>
    <cellStyle name="Normal 4 10 4" xfId="1711" xr:uid="{00000000-0005-0000-0000-0000A1060000}"/>
    <cellStyle name="Normal 4 11" xfId="1712" xr:uid="{00000000-0005-0000-0000-0000A2060000}"/>
    <cellStyle name="Normal 4 11 2" xfId="1713" xr:uid="{00000000-0005-0000-0000-0000A3060000}"/>
    <cellStyle name="Normal 4 11 2 2" xfId="1714" xr:uid="{00000000-0005-0000-0000-0000A4060000}"/>
    <cellStyle name="Normal 4 11 2 3" xfId="1715" xr:uid="{00000000-0005-0000-0000-0000A5060000}"/>
    <cellStyle name="Normal 4 11 3" xfId="1716" xr:uid="{00000000-0005-0000-0000-0000A6060000}"/>
    <cellStyle name="Normal 4 11 4" xfId="1717" xr:uid="{00000000-0005-0000-0000-0000A7060000}"/>
    <cellStyle name="Normal 4 12" xfId="1718" xr:uid="{00000000-0005-0000-0000-0000A8060000}"/>
    <cellStyle name="Normal 4 12 2" xfId="1719" xr:uid="{00000000-0005-0000-0000-0000A9060000}"/>
    <cellStyle name="Normal 4 12 2 2" xfId="1720" xr:uid="{00000000-0005-0000-0000-0000AA060000}"/>
    <cellStyle name="Normal 4 12 2 3" xfId="1721" xr:uid="{00000000-0005-0000-0000-0000AB060000}"/>
    <cellStyle name="Normal 4 12 3" xfId="1722" xr:uid="{00000000-0005-0000-0000-0000AC060000}"/>
    <cellStyle name="Normal 4 12 4" xfId="1723" xr:uid="{00000000-0005-0000-0000-0000AD060000}"/>
    <cellStyle name="Normal 4 2" xfId="1724" xr:uid="{00000000-0005-0000-0000-0000AE060000}"/>
    <cellStyle name="Normal 4 3" xfId="1725" xr:uid="{00000000-0005-0000-0000-0000AF060000}"/>
    <cellStyle name="Normal 4 4" xfId="1726" xr:uid="{00000000-0005-0000-0000-0000B0060000}"/>
    <cellStyle name="Normal 4 4 2" xfId="1727" xr:uid="{00000000-0005-0000-0000-0000B1060000}"/>
    <cellStyle name="Normal 4 4 2 2" xfId="1728" xr:uid="{00000000-0005-0000-0000-0000B2060000}"/>
    <cellStyle name="Normal 4 4 2 2 2" xfId="1729" xr:uid="{00000000-0005-0000-0000-0000B3060000}"/>
    <cellStyle name="Normal 4 4 2 2 2 2" xfId="1730" xr:uid="{00000000-0005-0000-0000-0000B4060000}"/>
    <cellStyle name="Normal 4 4 2 2 2 3" xfId="1731" xr:uid="{00000000-0005-0000-0000-0000B5060000}"/>
    <cellStyle name="Normal 4 4 2 2 3" xfId="1732" xr:uid="{00000000-0005-0000-0000-0000B6060000}"/>
    <cellStyle name="Normal 4 4 2 2 4" xfId="1733" xr:uid="{00000000-0005-0000-0000-0000B7060000}"/>
    <cellStyle name="Normal 4 4 2 3" xfId="1734" xr:uid="{00000000-0005-0000-0000-0000B8060000}"/>
    <cellStyle name="Normal 4 4 2 3 2" xfId="1735" xr:uid="{00000000-0005-0000-0000-0000B9060000}"/>
    <cellStyle name="Normal 4 4 2 3 3" xfId="1736" xr:uid="{00000000-0005-0000-0000-0000BA060000}"/>
    <cellStyle name="Normal 4 4 2 4" xfId="1737" xr:uid="{00000000-0005-0000-0000-0000BB060000}"/>
    <cellStyle name="Normal 4 4 2 5" xfId="1738" xr:uid="{00000000-0005-0000-0000-0000BC060000}"/>
    <cellStyle name="Normal 4 4 3" xfId="1739" xr:uid="{00000000-0005-0000-0000-0000BD060000}"/>
    <cellStyle name="Normal 4 4 3 2" xfId="1740" xr:uid="{00000000-0005-0000-0000-0000BE060000}"/>
    <cellStyle name="Normal 4 4 3 2 2" xfId="1741" xr:uid="{00000000-0005-0000-0000-0000BF060000}"/>
    <cellStyle name="Normal 4 4 3 2 2 2" xfId="1742" xr:uid="{00000000-0005-0000-0000-0000C0060000}"/>
    <cellStyle name="Normal 4 4 3 2 2 3" xfId="1743" xr:uid="{00000000-0005-0000-0000-0000C1060000}"/>
    <cellStyle name="Normal 4 4 3 2 3" xfId="1744" xr:uid="{00000000-0005-0000-0000-0000C2060000}"/>
    <cellStyle name="Normal 4 4 3 2 4" xfId="1745" xr:uid="{00000000-0005-0000-0000-0000C3060000}"/>
    <cellStyle name="Normal 4 4 3 3" xfId="1746" xr:uid="{00000000-0005-0000-0000-0000C4060000}"/>
    <cellStyle name="Normal 4 4 3 3 2" xfId="1747" xr:uid="{00000000-0005-0000-0000-0000C5060000}"/>
    <cellStyle name="Normal 4 4 3 3 3" xfId="1748" xr:uid="{00000000-0005-0000-0000-0000C6060000}"/>
    <cellStyle name="Normal 4 4 3 4" xfId="1749" xr:uid="{00000000-0005-0000-0000-0000C7060000}"/>
    <cellStyle name="Normal 4 4 3 5" xfId="1750" xr:uid="{00000000-0005-0000-0000-0000C8060000}"/>
    <cellStyle name="Normal 4 4 4" xfId="1751" xr:uid="{00000000-0005-0000-0000-0000C9060000}"/>
    <cellStyle name="Normal 4 4 4 2" xfId="1752" xr:uid="{00000000-0005-0000-0000-0000CA060000}"/>
    <cellStyle name="Normal 4 4 4 2 2" xfId="1753" xr:uid="{00000000-0005-0000-0000-0000CB060000}"/>
    <cellStyle name="Normal 4 4 4 2 2 2" xfId="1754" xr:uid="{00000000-0005-0000-0000-0000CC060000}"/>
    <cellStyle name="Normal 4 4 4 2 2 3" xfId="1755" xr:uid="{00000000-0005-0000-0000-0000CD060000}"/>
    <cellStyle name="Normal 4 4 4 2 3" xfId="1756" xr:uid="{00000000-0005-0000-0000-0000CE060000}"/>
    <cellStyle name="Normal 4 4 4 2 4" xfId="1757" xr:uid="{00000000-0005-0000-0000-0000CF060000}"/>
    <cellStyle name="Normal 4 4 4 3" xfId="1758" xr:uid="{00000000-0005-0000-0000-0000D0060000}"/>
    <cellStyle name="Normal 4 4 4 3 2" xfId="1759" xr:uid="{00000000-0005-0000-0000-0000D1060000}"/>
    <cellStyle name="Normal 4 4 4 3 3" xfId="1760" xr:uid="{00000000-0005-0000-0000-0000D2060000}"/>
    <cellStyle name="Normal 4 4 4 4" xfId="1761" xr:uid="{00000000-0005-0000-0000-0000D3060000}"/>
    <cellStyle name="Normal 4 4 4 5" xfId="1762" xr:uid="{00000000-0005-0000-0000-0000D4060000}"/>
    <cellStyle name="Normal 4 4 5" xfId="1763" xr:uid="{00000000-0005-0000-0000-0000D5060000}"/>
    <cellStyle name="Normal 4 4 5 2" xfId="1764" xr:uid="{00000000-0005-0000-0000-0000D6060000}"/>
    <cellStyle name="Normal 4 4 5 2 2" xfId="1765" xr:uid="{00000000-0005-0000-0000-0000D7060000}"/>
    <cellStyle name="Normal 4 4 5 2 2 2" xfId="1766" xr:uid="{00000000-0005-0000-0000-0000D8060000}"/>
    <cellStyle name="Normal 4 4 5 2 2 3" xfId="1767" xr:uid="{00000000-0005-0000-0000-0000D9060000}"/>
    <cellStyle name="Normal 4 4 5 2 3" xfId="1768" xr:uid="{00000000-0005-0000-0000-0000DA060000}"/>
    <cellStyle name="Normal 4 4 5 2 4" xfId="1769" xr:uid="{00000000-0005-0000-0000-0000DB060000}"/>
    <cellStyle name="Normal 4 4 5 3" xfId="1770" xr:uid="{00000000-0005-0000-0000-0000DC060000}"/>
    <cellStyle name="Normal 4 4 5 3 2" xfId="1771" xr:uid="{00000000-0005-0000-0000-0000DD060000}"/>
    <cellStyle name="Normal 4 4 5 3 3" xfId="1772" xr:uid="{00000000-0005-0000-0000-0000DE060000}"/>
    <cellStyle name="Normal 4 4 5 4" xfId="1773" xr:uid="{00000000-0005-0000-0000-0000DF060000}"/>
    <cellStyle name="Normal 4 4 5 5" xfId="1774" xr:uid="{00000000-0005-0000-0000-0000E0060000}"/>
    <cellStyle name="Normal 4 4 6" xfId="1775" xr:uid="{00000000-0005-0000-0000-0000E1060000}"/>
    <cellStyle name="Normal 4 4 6 2" xfId="1776" xr:uid="{00000000-0005-0000-0000-0000E2060000}"/>
    <cellStyle name="Normal 4 4 6 2 2" xfId="1777" xr:uid="{00000000-0005-0000-0000-0000E3060000}"/>
    <cellStyle name="Normal 4 4 6 2 3" xfId="1778" xr:uid="{00000000-0005-0000-0000-0000E4060000}"/>
    <cellStyle name="Normal 4 4 6 3" xfId="1779" xr:uid="{00000000-0005-0000-0000-0000E5060000}"/>
    <cellStyle name="Normal 4 4 6 4" xfId="1780" xr:uid="{00000000-0005-0000-0000-0000E6060000}"/>
    <cellStyle name="Normal 4 4 7" xfId="1781" xr:uid="{00000000-0005-0000-0000-0000E7060000}"/>
    <cellStyle name="Normal 4 4 7 2" xfId="1782" xr:uid="{00000000-0005-0000-0000-0000E8060000}"/>
    <cellStyle name="Normal 4 4 7 3" xfId="1783" xr:uid="{00000000-0005-0000-0000-0000E9060000}"/>
    <cellStyle name="Normal 4 4 8" xfId="1784" xr:uid="{00000000-0005-0000-0000-0000EA060000}"/>
    <cellStyle name="Normal 4 4 9" xfId="1785" xr:uid="{00000000-0005-0000-0000-0000EB060000}"/>
    <cellStyle name="Normal 4 5" xfId="1786" xr:uid="{00000000-0005-0000-0000-0000EC060000}"/>
    <cellStyle name="Normal 4 5 2" xfId="1787" xr:uid="{00000000-0005-0000-0000-0000ED060000}"/>
    <cellStyle name="Normal 4 5 2 2" xfId="1788" xr:uid="{00000000-0005-0000-0000-0000EE060000}"/>
    <cellStyle name="Normal 4 5 2 2 2" xfId="1789" xr:uid="{00000000-0005-0000-0000-0000EF060000}"/>
    <cellStyle name="Normal 4 5 2 2 3" xfId="1790" xr:uid="{00000000-0005-0000-0000-0000F0060000}"/>
    <cellStyle name="Normal 4 5 2 3" xfId="1791" xr:uid="{00000000-0005-0000-0000-0000F1060000}"/>
    <cellStyle name="Normal 4 5 2 4" xfId="1792" xr:uid="{00000000-0005-0000-0000-0000F2060000}"/>
    <cellStyle name="Normal 4 5 3" xfId="1793" xr:uid="{00000000-0005-0000-0000-0000F3060000}"/>
    <cellStyle name="Normal 4 5 3 2" xfId="1794" xr:uid="{00000000-0005-0000-0000-0000F4060000}"/>
    <cellStyle name="Normal 4 5 3 3" xfId="1795" xr:uid="{00000000-0005-0000-0000-0000F5060000}"/>
    <cellStyle name="Normal 4 5 4" xfId="1796" xr:uid="{00000000-0005-0000-0000-0000F6060000}"/>
    <cellStyle name="Normal 4 5 5" xfId="1797" xr:uid="{00000000-0005-0000-0000-0000F7060000}"/>
    <cellStyle name="Normal 4 6" xfId="1798" xr:uid="{00000000-0005-0000-0000-0000F8060000}"/>
    <cellStyle name="Normal 4 6 2" xfId="1799" xr:uid="{00000000-0005-0000-0000-0000F9060000}"/>
    <cellStyle name="Normal 4 6 2 2" xfId="1800" xr:uid="{00000000-0005-0000-0000-0000FA060000}"/>
    <cellStyle name="Normal 4 6 2 2 2" xfId="1801" xr:uid="{00000000-0005-0000-0000-0000FB060000}"/>
    <cellStyle name="Normal 4 6 2 2 3" xfId="1802" xr:uid="{00000000-0005-0000-0000-0000FC060000}"/>
    <cellStyle name="Normal 4 6 2 3" xfId="1803" xr:uid="{00000000-0005-0000-0000-0000FD060000}"/>
    <cellStyle name="Normal 4 6 2 4" xfId="1804" xr:uid="{00000000-0005-0000-0000-0000FE060000}"/>
    <cellStyle name="Normal 4 6 3" xfId="1805" xr:uid="{00000000-0005-0000-0000-0000FF060000}"/>
    <cellStyle name="Normal 4 6 3 2" xfId="1806" xr:uid="{00000000-0005-0000-0000-000000070000}"/>
    <cellStyle name="Normal 4 6 3 3" xfId="1807" xr:uid="{00000000-0005-0000-0000-000001070000}"/>
    <cellStyle name="Normal 4 6 4" xfId="1808" xr:uid="{00000000-0005-0000-0000-000002070000}"/>
    <cellStyle name="Normal 4 6 5" xfId="1809" xr:uid="{00000000-0005-0000-0000-000003070000}"/>
    <cellStyle name="Normal 4 7" xfId="1810" xr:uid="{00000000-0005-0000-0000-000004070000}"/>
    <cellStyle name="Normal 4 7 2" xfId="1811" xr:uid="{00000000-0005-0000-0000-000005070000}"/>
    <cellStyle name="Normal 4 7 2 2" xfId="1812" xr:uid="{00000000-0005-0000-0000-000006070000}"/>
    <cellStyle name="Normal 4 7 2 2 2" xfId="1813" xr:uid="{00000000-0005-0000-0000-000007070000}"/>
    <cellStyle name="Normal 4 7 2 2 3" xfId="1814" xr:uid="{00000000-0005-0000-0000-000008070000}"/>
    <cellStyle name="Normal 4 7 2 3" xfId="1815" xr:uid="{00000000-0005-0000-0000-000009070000}"/>
    <cellStyle name="Normal 4 7 2 4" xfId="1816" xr:uid="{00000000-0005-0000-0000-00000A070000}"/>
    <cellStyle name="Normal 4 7 3" xfId="1817" xr:uid="{00000000-0005-0000-0000-00000B070000}"/>
    <cellStyle name="Normal 4 7 3 2" xfId="1818" xr:uid="{00000000-0005-0000-0000-00000C070000}"/>
    <cellStyle name="Normal 4 7 3 3" xfId="1819" xr:uid="{00000000-0005-0000-0000-00000D070000}"/>
    <cellStyle name="Normal 4 7 4" xfId="1820" xr:uid="{00000000-0005-0000-0000-00000E070000}"/>
    <cellStyle name="Normal 4 7 5" xfId="1821" xr:uid="{00000000-0005-0000-0000-00000F070000}"/>
    <cellStyle name="Normal 4 8" xfId="1822" xr:uid="{00000000-0005-0000-0000-000010070000}"/>
    <cellStyle name="Normal 4 8 2" xfId="1823" xr:uid="{00000000-0005-0000-0000-000011070000}"/>
    <cellStyle name="Normal 4 8 2 2" xfId="1824" xr:uid="{00000000-0005-0000-0000-000012070000}"/>
    <cellStyle name="Normal 4 8 2 2 2" xfId="1825" xr:uid="{00000000-0005-0000-0000-000013070000}"/>
    <cellStyle name="Normal 4 8 2 2 3" xfId="1826" xr:uid="{00000000-0005-0000-0000-000014070000}"/>
    <cellStyle name="Normal 4 8 2 3" xfId="1827" xr:uid="{00000000-0005-0000-0000-000015070000}"/>
    <cellStyle name="Normal 4 8 2 4" xfId="1828" xr:uid="{00000000-0005-0000-0000-000016070000}"/>
    <cellStyle name="Normal 4 8 3" xfId="1829" xr:uid="{00000000-0005-0000-0000-000017070000}"/>
    <cellStyle name="Normal 4 8 3 2" xfId="1830" xr:uid="{00000000-0005-0000-0000-000018070000}"/>
    <cellStyle name="Normal 4 8 3 3" xfId="1831" xr:uid="{00000000-0005-0000-0000-000019070000}"/>
    <cellStyle name="Normal 4 8 4" xfId="1832" xr:uid="{00000000-0005-0000-0000-00001A070000}"/>
    <cellStyle name="Normal 4 8 5" xfId="1833" xr:uid="{00000000-0005-0000-0000-00001B070000}"/>
    <cellStyle name="Normal 4 9" xfId="1834" xr:uid="{00000000-0005-0000-0000-00001C070000}"/>
    <cellStyle name="Normal 4 9 2" xfId="1835" xr:uid="{00000000-0005-0000-0000-00001D070000}"/>
    <cellStyle name="Normal 4 9 2 2" xfId="1836" xr:uid="{00000000-0005-0000-0000-00001E070000}"/>
    <cellStyle name="Normal 4 9 2 3" xfId="1837" xr:uid="{00000000-0005-0000-0000-00001F070000}"/>
    <cellStyle name="Normal 4 9 3" xfId="1838" xr:uid="{00000000-0005-0000-0000-000020070000}"/>
    <cellStyle name="Normal 4 9 4" xfId="1839" xr:uid="{00000000-0005-0000-0000-000021070000}"/>
    <cellStyle name="Normal 4_Depr Exp Detail" xfId="1840" xr:uid="{00000000-0005-0000-0000-000022070000}"/>
    <cellStyle name="Normal 40" xfId="1841" xr:uid="{00000000-0005-0000-0000-000023070000}"/>
    <cellStyle name="Normal 40 2" xfId="1842" xr:uid="{00000000-0005-0000-0000-000024070000}"/>
    <cellStyle name="Normal 40 3" xfId="1843" xr:uid="{00000000-0005-0000-0000-000025070000}"/>
    <cellStyle name="Normal 41" xfId="1844" xr:uid="{00000000-0005-0000-0000-000026070000}"/>
    <cellStyle name="Normal 41 2" xfId="1845" xr:uid="{00000000-0005-0000-0000-000027070000}"/>
    <cellStyle name="Normal 41 3" xfId="1846" xr:uid="{00000000-0005-0000-0000-000028070000}"/>
    <cellStyle name="Normal 42" xfId="1847" xr:uid="{00000000-0005-0000-0000-000029070000}"/>
    <cellStyle name="Normal 42 2" xfId="1848" xr:uid="{00000000-0005-0000-0000-00002A070000}"/>
    <cellStyle name="Normal 42 3" xfId="1849" xr:uid="{00000000-0005-0000-0000-00002B070000}"/>
    <cellStyle name="Normal 43" xfId="1850" xr:uid="{00000000-0005-0000-0000-00002C070000}"/>
    <cellStyle name="Normal 43 2" xfId="1851" xr:uid="{00000000-0005-0000-0000-00002D070000}"/>
    <cellStyle name="Normal 44" xfId="1852" xr:uid="{00000000-0005-0000-0000-00002E070000}"/>
    <cellStyle name="Normal 44 2" xfId="1853" xr:uid="{00000000-0005-0000-0000-00002F070000}"/>
    <cellStyle name="Normal 44 3" xfId="1854" xr:uid="{00000000-0005-0000-0000-000030070000}"/>
    <cellStyle name="Normal 45" xfId="1855" xr:uid="{00000000-0005-0000-0000-000031070000}"/>
    <cellStyle name="Normal 45 10" xfId="1856" xr:uid="{00000000-0005-0000-0000-000032070000}"/>
    <cellStyle name="Normal 45 10 2" xfId="1857" xr:uid="{00000000-0005-0000-0000-000033070000}"/>
    <cellStyle name="Normal 45 10 2 2" xfId="1858" xr:uid="{00000000-0005-0000-0000-000034070000}"/>
    <cellStyle name="Normal 45 10 3" xfId="1859" xr:uid="{00000000-0005-0000-0000-000035070000}"/>
    <cellStyle name="Normal 45 11" xfId="1860" xr:uid="{00000000-0005-0000-0000-000036070000}"/>
    <cellStyle name="Normal 45 11 2" xfId="1861" xr:uid="{00000000-0005-0000-0000-000037070000}"/>
    <cellStyle name="Normal 45 11 2 2" xfId="1862" xr:uid="{00000000-0005-0000-0000-000038070000}"/>
    <cellStyle name="Normal 45 11 3" xfId="1863" xr:uid="{00000000-0005-0000-0000-000039070000}"/>
    <cellStyle name="Normal 45 12" xfId="1864" xr:uid="{00000000-0005-0000-0000-00003A070000}"/>
    <cellStyle name="Normal 45 12 2" xfId="1865" xr:uid="{00000000-0005-0000-0000-00003B070000}"/>
    <cellStyle name="Normal 45 12 2 2" xfId="1866" xr:uid="{00000000-0005-0000-0000-00003C070000}"/>
    <cellStyle name="Normal 45 12 3" xfId="1867" xr:uid="{00000000-0005-0000-0000-00003D070000}"/>
    <cellStyle name="Normal 45 13" xfId="1868" xr:uid="{00000000-0005-0000-0000-00003E070000}"/>
    <cellStyle name="Normal 45 13 2" xfId="1869" xr:uid="{00000000-0005-0000-0000-00003F070000}"/>
    <cellStyle name="Normal 45 14" xfId="1870" xr:uid="{00000000-0005-0000-0000-000040070000}"/>
    <cellStyle name="Normal 45 2" xfId="1871" xr:uid="{00000000-0005-0000-0000-000041070000}"/>
    <cellStyle name="Normal 45 2 10" xfId="1872" xr:uid="{00000000-0005-0000-0000-000042070000}"/>
    <cellStyle name="Normal 45 2 10 2" xfId="1873" xr:uid="{00000000-0005-0000-0000-000043070000}"/>
    <cellStyle name="Normal 45 2 10 2 2" xfId="1874" xr:uid="{00000000-0005-0000-0000-000044070000}"/>
    <cellStyle name="Normal 45 2 10 3" xfId="1875" xr:uid="{00000000-0005-0000-0000-000045070000}"/>
    <cellStyle name="Normal 45 2 11" xfId="1876" xr:uid="{00000000-0005-0000-0000-000046070000}"/>
    <cellStyle name="Normal 45 2 11 2" xfId="1877" xr:uid="{00000000-0005-0000-0000-000047070000}"/>
    <cellStyle name="Normal 45 2 12" xfId="1878" xr:uid="{00000000-0005-0000-0000-000048070000}"/>
    <cellStyle name="Normal 45 2 2" xfId="1879" xr:uid="{00000000-0005-0000-0000-000049070000}"/>
    <cellStyle name="Normal 45 2 2 10" xfId="1880" xr:uid="{00000000-0005-0000-0000-00004A070000}"/>
    <cellStyle name="Normal 45 2 2 2" xfId="1881" xr:uid="{00000000-0005-0000-0000-00004B070000}"/>
    <cellStyle name="Normal 45 2 2 2 2" xfId="1882" xr:uid="{00000000-0005-0000-0000-00004C070000}"/>
    <cellStyle name="Normal 45 2 2 2 2 2" xfId="1883" xr:uid="{00000000-0005-0000-0000-00004D070000}"/>
    <cellStyle name="Normal 45 2 2 2 2 2 2" xfId="1884" xr:uid="{00000000-0005-0000-0000-00004E070000}"/>
    <cellStyle name="Normal 45 2 2 2 2 2 2 2" xfId="1885" xr:uid="{00000000-0005-0000-0000-00004F070000}"/>
    <cellStyle name="Normal 45 2 2 2 2 2 3" xfId="1886" xr:uid="{00000000-0005-0000-0000-000050070000}"/>
    <cellStyle name="Normal 45 2 2 2 2 3" xfId="1887" xr:uid="{00000000-0005-0000-0000-000051070000}"/>
    <cellStyle name="Normal 45 2 2 2 2 3 2" xfId="1888" xr:uid="{00000000-0005-0000-0000-000052070000}"/>
    <cellStyle name="Normal 45 2 2 2 2 3 2 2" xfId="1889" xr:uid="{00000000-0005-0000-0000-000053070000}"/>
    <cellStyle name="Normal 45 2 2 2 2 3 3" xfId="1890" xr:uid="{00000000-0005-0000-0000-000054070000}"/>
    <cellStyle name="Normal 45 2 2 2 2 4" xfId="1891" xr:uid="{00000000-0005-0000-0000-000055070000}"/>
    <cellStyle name="Normal 45 2 2 2 2 4 2" xfId="1892" xr:uid="{00000000-0005-0000-0000-000056070000}"/>
    <cellStyle name="Normal 45 2 2 2 2 4 2 2" xfId="1893" xr:uid="{00000000-0005-0000-0000-000057070000}"/>
    <cellStyle name="Normal 45 2 2 2 2 4 3" xfId="1894" xr:uid="{00000000-0005-0000-0000-000058070000}"/>
    <cellStyle name="Normal 45 2 2 2 2 5" xfId="1895" xr:uid="{00000000-0005-0000-0000-000059070000}"/>
    <cellStyle name="Normal 45 2 2 2 2 5 2" xfId="1896" xr:uid="{00000000-0005-0000-0000-00005A070000}"/>
    <cellStyle name="Normal 45 2 2 2 2 5 2 2" xfId="1897" xr:uid="{00000000-0005-0000-0000-00005B070000}"/>
    <cellStyle name="Normal 45 2 2 2 2 5 3" xfId="1898" xr:uid="{00000000-0005-0000-0000-00005C070000}"/>
    <cellStyle name="Normal 45 2 2 2 2 6" xfId="1899" xr:uid="{00000000-0005-0000-0000-00005D070000}"/>
    <cellStyle name="Normal 45 2 2 2 2 6 2" xfId="1900" xr:uid="{00000000-0005-0000-0000-00005E070000}"/>
    <cellStyle name="Normal 45 2 2 2 2 7" xfId="1901" xr:uid="{00000000-0005-0000-0000-00005F070000}"/>
    <cellStyle name="Normal 45 2 2 2 3" xfId="1902" xr:uid="{00000000-0005-0000-0000-000060070000}"/>
    <cellStyle name="Normal 45 2 2 2 3 2" xfId="1903" xr:uid="{00000000-0005-0000-0000-000061070000}"/>
    <cellStyle name="Normal 45 2 2 2 3 2 2" xfId="1904" xr:uid="{00000000-0005-0000-0000-000062070000}"/>
    <cellStyle name="Normal 45 2 2 2 3 3" xfId="1905" xr:uid="{00000000-0005-0000-0000-000063070000}"/>
    <cellStyle name="Normal 45 2 2 2 4" xfId="1906" xr:uid="{00000000-0005-0000-0000-000064070000}"/>
    <cellStyle name="Normal 45 2 2 2 4 2" xfId="1907" xr:uid="{00000000-0005-0000-0000-000065070000}"/>
    <cellStyle name="Normal 45 2 2 2 4 2 2" xfId="1908" xr:uid="{00000000-0005-0000-0000-000066070000}"/>
    <cellStyle name="Normal 45 2 2 2 4 3" xfId="1909" xr:uid="{00000000-0005-0000-0000-000067070000}"/>
    <cellStyle name="Normal 45 2 2 2 5" xfId="1910" xr:uid="{00000000-0005-0000-0000-000068070000}"/>
    <cellStyle name="Normal 45 2 2 2 5 2" xfId="1911" xr:uid="{00000000-0005-0000-0000-000069070000}"/>
    <cellStyle name="Normal 45 2 2 2 5 2 2" xfId="1912" xr:uid="{00000000-0005-0000-0000-00006A070000}"/>
    <cellStyle name="Normal 45 2 2 2 5 3" xfId="1913" xr:uid="{00000000-0005-0000-0000-00006B070000}"/>
    <cellStyle name="Normal 45 2 2 2 6" xfId="1914" xr:uid="{00000000-0005-0000-0000-00006C070000}"/>
    <cellStyle name="Normal 45 2 2 2 6 2" xfId="1915" xr:uid="{00000000-0005-0000-0000-00006D070000}"/>
    <cellStyle name="Normal 45 2 2 2 6 2 2" xfId="1916" xr:uid="{00000000-0005-0000-0000-00006E070000}"/>
    <cellStyle name="Normal 45 2 2 2 6 3" xfId="1917" xr:uid="{00000000-0005-0000-0000-00006F070000}"/>
    <cellStyle name="Normal 45 2 2 2 7" xfId="1918" xr:uid="{00000000-0005-0000-0000-000070070000}"/>
    <cellStyle name="Normal 45 2 2 2 7 2" xfId="1919" xr:uid="{00000000-0005-0000-0000-000071070000}"/>
    <cellStyle name="Normal 45 2 2 2 8" xfId="1920" xr:uid="{00000000-0005-0000-0000-000072070000}"/>
    <cellStyle name="Normal 45 2 2 3" xfId="1921" xr:uid="{00000000-0005-0000-0000-000073070000}"/>
    <cellStyle name="Normal 45 2 2 3 2" xfId="1922" xr:uid="{00000000-0005-0000-0000-000074070000}"/>
    <cellStyle name="Normal 45 2 2 3 2 2" xfId="1923" xr:uid="{00000000-0005-0000-0000-000075070000}"/>
    <cellStyle name="Normal 45 2 2 3 2 2 2" xfId="1924" xr:uid="{00000000-0005-0000-0000-000076070000}"/>
    <cellStyle name="Normal 45 2 2 3 2 2 2 2" xfId="1925" xr:uid="{00000000-0005-0000-0000-000077070000}"/>
    <cellStyle name="Normal 45 2 2 3 2 2 3" xfId="1926" xr:uid="{00000000-0005-0000-0000-000078070000}"/>
    <cellStyle name="Normal 45 2 2 3 2 3" xfId="1927" xr:uid="{00000000-0005-0000-0000-000079070000}"/>
    <cellStyle name="Normal 45 2 2 3 2 3 2" xfId="1928" xr:uid="{00000000-0005-0000-0000-00007A070000}"/>
    <cellStyle name="Normal 45 2 2 3 2 3 2 2" xfId="1929" xr:uid="{00000000-0005-0000-0000-00007B070000}"/>
    <cellStyle name="Normal 45 2 2 3 2 3 3" xfId="1930" xr:uid="{00000000-0005-0000-0000-00007C070000}"/>
    <cellStyle name="Normal 45 2 2 3 2 4" xfId="1931" xr:uid="{00000000-0005-0000-0000-00007D070000}"/>
    <cellStyle name="Normal 45 2 2 3 2 4 2" xfId="1932" xr:uid="{00000000-0005-0000-0000-00007E070000}"/>
    <cellStyle name="Normal 45 2 2 3 2 4 2 2" xfId="1933" xr:uid="{00000000-0005-0000-0000-00007F070000}"/>
    <cellStyle name="Normal 45 2 2 3 2 4 3" xfId="1934" xr:uid="{00000000-0005-0000-0000-000080070000}"/>
    <cellStyle name="Normal 45 2 2 3 2 5" xfId="1935" xr:uid="{00000000-0005-0000-0000-000081070000}"/>
    <cellStyle name="Normal 45 2 2 3 2 5 2" xfId="1936" xr:uid="{00000000-0005-0000-0000-000082070000}"/>
    <cellStyle name="Normal 45 2 2 3 2 5 2 2" xfId="1937" xr:uid="{00000000-0005-0000-0000-000083070000}"/>
    <cellStyle name="Normal 45 2 2 3 2 5 3" xfId="1938" xr:uid="{00000000-0005-0000-0000-000084070000}"/>
    <cellStyle name="Normal 45 2 2 3 2 6" xfId="1939" xr:uid="{00000000-0005-0000-0000-000085070000}"/>
    <cellStyle name="Normal 45 2 2 3 2 6 2" xfId="1940" xr:uid="{00000000-0005-0000-0000-000086070000}"/>
    <cellStyle name="Normal 45 2 2 3 2 7" xfId="1941" xr:uid="{00000000-0005-0000-0000-000087070000}"/>
    <cellStyle name="Normal 45 2 2 3 3" xfId="1942" xr:uid="{00000000-0005-0000-0000-000088070000}"/>
    <cellStyle name="Normal 45 2 2 3 3 2" xfId="1943" xr:uid="{00000000-0005-0000-0000-000089070000}"/>
    <cellStyle name="Normal 45 2 2 3 3 2 2" xfId="1944" xr:uid="{00000000-0005-0000-0000-00008A070000}"/>
    <cellStyle name="Normal 45 2 2 3 3 3" xfId="1945" xr:uid="{00000000-0005-0000-0000-00008B070000}"/>
    <cellStyle name="Normal 45 2 2 3 4" xfId="1946" xr:uid="{00000000-0005-0000-0000-00008C070000}"/>
    <cellStyle name="Normal 45 2 2 3 4 2" xfId="1947" xr:uid="{00000000-0005-0000-0000-00008D070000}"/>
    <cellStyle name="Normal 45 2 2 3 4 2 2" xfId="1948" xr:uid="{00000000-0005-0000-0000-00008E070000}"/>
    <cellStyle name="Normal 45 2 2 3 4 3" xfId="1949" xr:uid="{00000000-0005-0000-0000-00008F070000}"/>
    <cellStyle name="Normal 45 2 2 3 5" xfId="1950" xr:uid="{00000000-0005-0000-0000-000090070000}"/>
    <cellStyle name="Normal 45 2 2 3 5 2" xfId="1951" xr:uid="{00000000-0005-0000-0000-000091070000}"/>
    <cellStyle name="Normal 45 2 2 3 5 2 2" xfId="1952" xr:uid="{00000000-0005-0000-0000-000092070000}"/>
    <cellStyle name="Normal 45 2 2 3 5 3" xfId="1953" xr:uid="{00000000-0005-0000-0000-000093070000}"/>
    <cellStyle name="Normal 45 2 2 3 6" xfId="1954" xr:uid="{00000000-0005-0000-0000-000094070000}"/>
    <cellStyle name="Normal 45 2 2 3 6 2" xfId="1955" xr:uid="{00000000-0005-0000-0000-000095070000}"/>
    <cellStyle name="Normal 45 2 2 3 6 2 2" xfId="1956" xr:uid="{00000000-0005-0000-0000-000096070000}"/>
    <cellStyle name="Normal 45 2 2 3 6 3" xfId="1957" xr:uid="{00000000-0005-0000-0000-000097070000}"/>
    <cellStyle name="Normal 45 2 2 3 7" xfId="1958" xr:uid="{00000000-0005-0000-0000-000098070000}"/>
    <cellStyle name="Normal 45 2 2 3 7 2" xfId="1959" xr:uid="{00000000-0005-0000-0000-000099070000}"/>
    <cellStyle name="Normal 45 2 2 3 8" xfId="1960" xr:uid="{00000000-0005-0000-0000-00009A070000}"/>
    <cellStyle name="Normal 45 2 2 4" xfId="1961" xr:uid="{00000000-0005-0000-0000-00009B070000}"/>
    <cellStyle name="Normal 45 2 2 4 2" xfId="1962" xr:uid="{00000000-0005-0000-0000-00009C070000}"/>
    <cellStyle name="Normal 45 2 2 4 2 2" xfId="1963" xr:uid="{00000000-0005-0000-0000-00009D070000}"/>
    <cellStyle name="Normal 45 2 2 4 2 2 2" xfId="1964" xr:uid="{00000000-0005-0000-0000-00009E070000}"/>
    <cellStyle name="Normal 45 2 2 4 2 3" xfId="1965" xr:uid="{00000000-0005-0000-0000-00009F070000}"/>
    <cellStyle name="Normal 45 2 2 4 3" xfId="1966" xr:uid="{00000000-0005-0000-0000-0000A0070000}"/>
    <cellStyle name="Normal 45 2 2 4 3 2" xfId="1967" xr:uid="{00000000-0005-0000-0000-0000A1070000}"/>
    <cellStyle name="Normal 45 2 2 4 3 2 2" xfId="1968" xr:uid="{00000000-0005-0000-0000-0000A2070000}"/>
    <cellStyle name="Normal 45 2 2 4 3 3" xfId="1969" xr:uid="{00000000-0005-0000-0000-0000A3070000}"/>
    <cellStyle name="Normal 45 2 2 4 4" xfId="1970" xr:uid="{00000000-0005-0000-0000-0000A4070000}"/>
    <cellStyle name="Normal 45 2 2 4 4 2" xfId="1971" xr:uid="{00000000-0005-0000-0000-0000A5070000}"/>
    <cellStyle name="Normal 45 2 2 4 4 2 2" xfId="1972" xr:uid="{00000000-0005-0000-0000-0000A6070000}"/>
    <cellStyle name="Normal 45 2 2 4 4 3" xfId="1973" xr:uid="{00000000-0005-0000-0000-0000A7070000}"/>
    <cellStyle name="Normal 45 2 2 4 5" xfId="1974" xr:uid="{00000000-0005-0000-0000-0000A8070000}"/>
    <cellStyle name="Normal 45 2 2 4 5 2" xfId="1975" xr:uid="{00000000-0005-0000-0000-0000A9070000}"/>
    <cellStyle name="Normal 45 2 2 4 5 2 2" xfId="1976" xr:uid="{00000000-0005-0000-0000-0000AA070000}"/>
    <cellStyle name="Normal 45 2 2 4 5 3" xfId="1977" xr:uid="{00000000-0005-0000-0000-0000AB070000}"/>
    <cellStyle name="Normal 45 2 2 4 6" xfId="1978" xr:uid="{00000000-0005-0000-0000-0000AC070000}"/>
    <cellStyle name="Normal 45 2 2 4 6 2" xfId="1979" xr:uid="{00000000-0005-0000-0000-0000AD070000}"/>
    <cellStyle name="Normal 45 2 2 4 7" xfId="1980" xr:uid="{00000000-0005-0000-0000-0000AE070000}"/>
    <cellStyle name="Normal 45 2 2 5" xfId="1981" xr:uid="{00000000-0005-0000-0000-0000AF070000}"/>
    <cellStyle name="Normal 45 2 2 5 2" xfId="1982" xr:uid="{00000000-0005-0000-0000-0000B0070000}"/>
    <cellStyle name="Normal 45 2 2 5 2 2" xfId="1983" xr:uid="{00000000-0005-0000-0000-0000B1070000}"/>
    <cellStyle name="Normal 45 2 2 5 3" xfId="1984" xr:uid="{00000000-0005-0000-0000-0000B2070000}"/>
    <cellStyle name="Normal 45 2 2 6" xfId="1985" xr:uid="{00000000-0005-0000-0000-0000B3070000}"/>
    <cellStyle name="Normal 45 2 2 6 2" xfId="1986" xr:uid="{00000000-0005-0000-0000-0000B4070000}"/>
    <cellStyle name="Normal 45 2 2 6 2 2" xfId="1987" xr:uid="{00000000-0005-0000-0000-0000B5070000}"/>
    <cellStyle name="Normal 45 2 2 6 3" xfId="1988" xr:uid="{00000000-0005-0000-0000-0000B6070000}"/>
    <cellStyle name="Normal 45 2 2 7" xfId="1989" xr:uid="{00000000-0005-0000-0000-0000B7070000}"/>
    <cellStyle name="Normal 45 2 2 7 2" xfId="1990" xr:uid="{00000000-0005-0000-0000-0000B8070000}"/>
    <cellStyle name="Normal 45 2 2 7 2 2" xfId="1991" xr:uid="{00000000-0005-0000-0000-0000B9070000}"/>
    <cellStyle name="Normal 45 2 2 7 3" xfId="1992" xr:uid="{00000000-0005-0000-0000-0000BA070000}"/>
    <cellStyle name="Normal 45 2 2 8" xfId="1993" xr:uid="{00000000-0005-0000-0000-0000BB070000}"/>
    <cellStyle name="Normal 45 2 2 8 2" xfId="1994" xr:uid="{00000000-0005-0000-0000-0000BC070000}"/>
    <cellStyle name="Normal 45 2 2 8 2 2" xfId="1995" xr:uid="{00000000-0005-0000-0000-0000BD070000}"/>
    <cellStyle name="Normal 45 2 2 8 3" xfId="1996" xr:uid="{00000000-0005-0000-0000-0000BE070000}"/>
    <cellStyle name="Normal 45 2 2 9" xfId="1997" xr:uid="{00000000-0005-0000-0000-0000BF070000}"/>
    <cellStyle name="Normal 45 2 2 9 2" xfId="1998" xr:uid="{00000000-0005-0000-0000-0000C0070000}"/>
    <cellStyle name="Normal 45 2 3" xfId="1999" xr:uid="{00000000-0005-0000-0000-0000C1070000}"/>
    <cellStyle name="Normal 45 2 3 10" xfId="2000" xr:uid="{00000000-0005-0000-0000-0000C2070000}"/>
    <cellStyle name="Normal 45 2 3 2" xfId="2001" xr:uid="{00000000-0005-0000-0000-0000C3070000}"/>
    <cellStyle name="Normal 45 2 3 2 2" xfId="2002" xr:uid="{00000000-0005-0000-0000-0000C4070000}"/>
    <cellStyle name="Normal 45 2 3 2 2 2" xfId="2003" xr:uid="{00000000-0005-0000-0000-0000C5070000}"/>
    <cellStyle name="Normal 45 2 3 2 2 2 2" xfId="2004" xr:uid="{00000000-0005-0000-0000-0000C6070000}"/>
    <cellStyle name="Normal 45 2 3 2 2 2 2 2" xfId="2005" xr:uid="{00000000-0005-0000-0000-0000C7070000}"/>
    <cellStyle name="Normal 45 2 3 2 2 2 3" xfId="2006" xr:uid="{00000000-0005-0000-0000-0000C8070000}"/>
    <cellStyle name="Normal 45 2 3 2 2 3" xfId="2007" xr:uid="{00000000-0005-0000-0000-0000C9070000}"/>
    <cellStyle name="Normal 45 2 3 2 2 3 2" xfId="2008" xr:uid="{00000000-0005-0000-0000-0000CA070000}"/>
    <cellStyle name="Normal 45 2 3 2 2 3 2 2" xfId="2009" xr:uid="{00000000-0005-0000-0000-0000CB070000}"/>
    <cellStyle name="Normal 45 2 3 2 2 3 3" xfId="2010" xr:uid="{00000000-0005-0000-0000-0000CC070000}"/>
    <cellStyle name="Normal 45 2 3 2 2 4" xfId="2011" xr:uid="{00000000-0005-0000-0000-0000CD070000}"/>
    <cellStyle name="Normal 45 2 3 2 2 4 2" xfId="2012" xr:uid="{00000000-0005-0000-0000-0000CE070000}"/>
    <cellStyle name="Normal 45 2 3 2 2 4 2 2" xfId="2013" xr:uid="{00000000-0005-0000-0000-0000CF070000}"/>
    <cellStyle name="Normal 45 2 3 2 2 4 3" xfId="2014" xr:uid="{00000000-0005-0000-0000-0000D0070000}"/>
    <cellStyle name="Normal 45 2 3 2 2 5" xfId="2015" xr:uid="{00000000-0005-0000-0000-0000D1070000}"/>
    <cellStyle name="Normal 45 2 3 2 2 5 2" xfId="2016" xr:uid="{00000000-0005-0000-0000-0000D2070000}"/>
    <cellStyle name="Normal 45 2 3 2 2 5 2 2" xfId="2017" xr:uid="{00000000-0005-0000-0000-0000D3070000}"/>
    <cellStyle name="Normal 45 2 3 2 2 5 3" xfId="2018" xr:uid="{00000000-0005-0000-0000-0000D4070000}"/>
    <cellStyle name="Normal 45 2 3 2 2 6" xfId="2019" xr:uid="{00000000-0005-0000-0000-0000D5070000}"/>
    <cellStyle name="Normal 45 2 3 2 2 6 2" xfId="2020" xr:uid="{00000000-0005-0000-0000-0000D6070000}"/>
    <cellStyle name="Normal 45 2 3 2 2 7" xfId="2021" xr:uid="{00000000-0005-0000-0000-0000D7070000}"/>
    <cellStyle name="Normal 45 2 3 2 3" xfId="2022" xr:uid="{00000000-0005-0000-0000-0000D8070000}"/>
    <cellStyle name="Normal 45 2 3 2 3 2" xfId="2023" xr:uid="{00000000-0005-0000-0000-0000D9070000}"/>
    <cellStyle name="Normal 45 2 3 2 3 2 2" xfId="2024" xr:uid="{00000000-0005-0000-0000-0000DA070000}"/>
    <cellStyle name="Normal 45 2 3 2 3 3" xfId="2025" xr:uid="{00000000-0005-0000-0000-0000DB070000}"/>
    <cellStyle name="Normal 45 2 3 2 4" xfId="2026" xr:uid="{00000000-0005-0000-0000-0000DC070000}"/>
    <cellStyle name="Normal 45 2 3 2 4 2" xfId="2027" xr:uid="{00000000-0005-0000-0000-0000DD070000}"/>
    <cellStyle name="Normal 45 2 3 2 4 2 2" xfId="2028" xr:uid="{00000000-0005-0000-0000-0000DE070000}"/>
    <cellStyle name="Normal 45 2 3 2 4 3" xfId="2029" xr:uid="{00000000-0005-0000-0000-0000DF070000}"/>
    <cellStyle name="Normal 45 2 3 2 5" xfId="2030" xr:uid="{00000000-0005-0000-0000-0000E0070000}"/>
    <cellStyle name="Normal 45 2 3 2 5 2" xfId="2031" xr:uid="{00000000-0005-0000-0000-0000E1070000}"/>
    <cellStyle name="Normal 45 2 3 2 5 2 2" xfId="2032" xr:uid="{00000000-0005-0000-0000-0000E2070000}"/>
    <cellStyle name="Normal 45 2 3 2 5 3" xfId="2033" xr:uid="{00000000-0005-0000-0000-0000E3070000}"/>
    <cellStyle name="Normal 45 2 3 2 6" xfId="2034" xr:uid="{00000000-0005-0000-0000-0000E4070000}"/>
    <cellStyle name="Normal 45 2 3 2 6 2" xfId="2035" xr:uid="{00000000-0005-0000-0000-0000E5070000}"/>
    <cellStyle name="Normal 45 2 3 2 6 2 2" xfId="2036" xr:uid="{00000000-0005-0000-0000-0000E6070000}"/>
    <cellStyle name="Normal 45 2 3 2 6 3" xfId="2037" xr:uid="{00000000-0005-0000-0000-0000E7070000}"/>
    <cellStyle name="Normal 45 2 3 2 7" xfId="2038" xr:uid="{00000000-0005-0000-0000-0000E8070000}"/>
    <cellStyle name="Normal 45 2 3 2 7 2" xfId="2039" xr:uid="{00000000-0005-0000-0000-0000E9070000}"/>
    <cellStyle name="Normal 45 2 3 2 8" xfId="2040" xr:uid="{00000000-0005-0000-0000-0000EA070000}"/>
    <cellStyle name="Normal 45 2 3 3" xfId="2041" xr:uid="{00000000-0005-0000-0000-0000EB070000}"/>
    <cellStyle name="Normal 45 2 3 3 2" xfId="2042" xr:uid="{00000000-0005-0000-0000-0000EC070000}"/>
    <cellStyle name="Normal 45 2 3 3 2 2" xfId="2043" xr:uid="{00000000-0005-0000-0000-0000ED070000}"/>
    <cellStyle name="Normal 45 2 3 3 2 2 2" xfId="2044" xr:uid="{00000000-0005-0000-0000-0000EE070000}"/>
    <cellStyle name="Normal 45 2 3 3 2 2 2 2" xfId="2045" xr:uid="{00000000-0005-0000-0000-0000EF070000}"/>
    <cellStyle name="Normal 45 2 3 3 2 2 3" xfId="2046" xr:uid="{00000000-0005-0000-0000-0000F0070000}"/>
    <cellStyle name="Normal 45 2 3 3 2 3" xfId="2047" xr:uid="{00000000-0005-0000-0000-0000F1070000}"/>
    <cellStyle name="Normal 45 2 3 3 2 3 2" xfId="2048" xr:uid="{00000000-0005-0000-0000-0000F2070000}"/>
    <cellStyle name="Normal 45 2 3 3 2 3 2 2" xfId="2049" xr:uid="{00000000-0005-0000-0000-0000F3070000}"/>
    <cellStyle name="Normal 45 2 3 3 2 3 3" xfId="2050" xr:uid="{00000000-0005-0000-0000-0000F4070000}"/>
    <cellStyle name="Normal 45 2 3 3 2 4" xfId="2051" xr:uid="{00000000-0005-0000-0000-0000F5070000}"/>
    <cellStyle name="Normal 45 2 3 3 2 4 2" xfId="2052" xr:uid="{00000000-0005-0000-0000-0000F6070000}"/>
    <cellStyle name="Normal 45 2 3 3 2 4 2 2" xfId="2053" xr:uid="{00000000-0005-0000-0000-0000F7070000}"/>
    <cellStyle name="Normal 45 2 3 3 2 4 3" xfId="2054" xr:uid="{00000000-0005-0000-0000-0000F8070000}"/>
    <cellStyle name="Normal 45 2 3 3 2 5" xfId="2055" xr:uid="{00000000-0005-0000-0000-0000F9070000}"/>
    <cellStyle name="Normal 45 2 3 3 2 5 2" xfId="2056" xr:uid="{00000000-0005-0000-0000-0000FA070000}"/>
    <cellStyle name="Normal 45 2 3 3 2 5 2 2" xfId="2057" xr:uid="{00000000-0005-0000-0000-0000FB070000}"/>
    <cellStyle name="Normal 45 2 3 3 2 5 3" xfId="2058" xr:uid="{00000000-0005-0000-0000-0000FC070000}"/>
    <cellStyle name="Normal 45 2 3 3 2 6" xfId="2059" xr:uid="{00000000-0005-0000-0000-0000FD070000}"/>
    <cellStyle name="Normal 45 2 3 3 2 6 2" xfId="2060" xr:uid="{00000000-0005-0000-0000-0000FE070000}"/>
    <cellStyle name="Normal 45 2 3 3 2 7" xfId="2061" xr:uid="{00000000-0005-0000-0000-0000FF070000}"/>
    <cellStyle name="Normal 45 2 3 3 3" xfId="2062" xr:uid="{00000000-0005-0000-0000-000000080000}"/>
    <cellStyle name="Normal 45 2 3 3 3 2" xfId="2063" xr:uid="{00000000-0005-0000-0000-000001080000}"/>
    <cellStyle name="Normal 45 2 3 3 3 2 2" xfId="2064" xr:uid="{00000000-0005-0000-0000-000002080000}"/>
    <cellStyle name="Normal 45 2 3 3 3 3" xfId="2065" xr:uid="{00000000-0005-0000-0000-000003080000}"/>
    <cellStyle name="Normal 45 2 3 3 4" xfId="2066" xr:uid="{00000000-0005-0000-0000-000004080000}"/>
    <cellStyle name="Normal 45 2 3 3 4 2" xfId="2067" xr:uid="{00000000-0005-0000-0000-000005080000}"/>
    <cellStyle name="Normal 45 2 3 3 4 2 2" xfId="2068" xr:uid="{00000000-0005-0000-0000-000006080000}"/>
    <cellStyle name="Normal 45 2 3 3 4 3" xfId="2069" xr:uid="{00000000-0005-0000-0000-000007080000}"/>
    <cellStyle name="Normal 45 2 3 3 5" xfId="2070" xr:uid="{00000000-0005-0000-0000-000008080000}"/>
    <cellStyle name="Normal 45 2 3 3 5 2" xfId="2071" xr:uid="{00000000-0005-0000-0000-000009080000}"/>
    <cellStyle name="Normal 45 2 3 3 5 2 2" xfId="2072" xr:uid="{00000000-0005-0000-0000-00000A080000}"/>
    <cellStyle name="Normal 45 2 3 3 5 3" xfId="2073" xr:uid="{00000000-0005-0000-0000-00000B080000}"/>
    <cellStyle name="Normal 45 2 3 3 6" xfId="2074" xr:uid="{00000000-0005-0000-0000-00000C080000}"/>
    <cellStyle name="Normal 45 2 3 3 6 2" xfId="2075" xr:uid="{00000000-0005-0000-0000-00000D080000}"/>
    <cellStyle name="Normal 45 2 3 3 6 2 2" xfId="2076" xr:uid="{00000000-0005-0000-0000-00000E080000}"/>
    <cellStyle name="Normal 45 2 3 3 6 3" xfId="2077" xr:uid="{00000000-0005-0000-0000-00000F080000}"/>
    <cellStyle name="Normal 45 2 3 3 7" xfId="2078" xr:uid="{00000000-0005-0000-0000-000010080000}"/>
    <cellStyle name="Normal 45 2 3 3 7 2" xfId="2079" xr:uid="{00000000-0005-0000-0000-000011080000}"/>
    <cellStyle name="Normal 45 2 3 3 8" xfId="2080" xr:uid="{00000000-0005-0000-0000-000012080000}"/>
    <cellStyle name="Normal 45 2 3 4" xfId="2081" xr:uid="{00000000-0005-0000-0000-000013080000}"/>
    <cellStyle name="Normal 45 2 3 4 2" xfId="2082" xr:uid="{00000000-0005-0000-0000-000014080000}"/>
    <cellStyle name="Normal 45 2 3 4 2 2" xfId="2083" xr:uid="{00000000-0005-0000-0000-000015080000}"/>
    <cellStyle name="Normal 45 2 3 4 2 2 2" xfId="2084" xr:uid="{00000000-0005-0000-0000-000016080000}"/>
    <cellStyle name="Normal 45 2 3 4 2 3" xfId="2085" xr:uid="{00000000-0005-0000-0000-000017080000}"/>
    <cellStyle name="Normal 45 2 3 4 3" xfId="2086" xr:uid="{00000000-0005-0000-0000-000018080000}"/>
    <cellStyle name="Normal 45 2 3 4 3 2" xfId="2087" xr:uid="{00000000-0005-0000-0000-000019080000}"/>
    <cellStyle name="Normal 45 2 3 4 3 2 2" xfId="2088" xr:uid="{00000000-0005-0000-0000-00001A080000}"/>
    <cellStyle name="Normal 45 2 3 4 3 3" xfId="2089" xr:uid="{00000000-0005-0000-0000-00001B080000}"/>
    <cellStyle name="Normal 45 2 3 4 4" xfId="2090" xr:uid="{00000000-0005-0000-0000-00001C080000}"/>
    <cellStyle name="Normal 45 2 3 4 4 2" xfId="2091" xr:uid="{00000000-0005-0000-0000-00001D080000}"/>
    <cellStyle name="Normal 45 2 3 4 4 2 2" xfId="2092" xr:uid="{00000000-0005-0000-0000-00001E080000}"/>
    <cellStyle name="Normal 45 2 3 4 4 3" xfId="2093" xr:uid="{00000000-0005-0000-0000-00001F080000}"/>
    <cellStyle name="Normal 45 2 3 4 5" xfId="2094" xr:uid="{00000000-0005-0000-0000-000020080000}"/>
    <cellStyle name="Normal 45 2 3 4 5 2" xfId="2095" xr:uid="{00000000-0005-0000-0000-000021080000}"/>
    <cellStyle name="Normal 45 2 3 4 5 2 2" xfId="2096" xr:uid="{00000000-0005-0000-0000-000022080000}"/>
    <cellStyle name="Normal 45 2 3 4 5 3" xfId="2097" xr:uid="{00000000-0005-0000-0000-000023080000}"/>
    <cellStyle name="Normal 45 2 3 4 6" xfId="2098" xr:uid="{00000000-0005-0000-0000-000024080000}"/>
    <cellStyle name="Normal 45 2 3 4 6 2" xfId="2099" xr:uid="{00000000-0005-0000-0000-000025080000}"/>
    <cellStyle name="Normal 45 2 3 4 7" xfId="2100" xr:uid="{00000000-0005-0000-0000-000026080000}"/>
    <cellStyle name="Normal 45 2 3 5" xfId="2101" xr:uid="{00000000-0005-0000-0000-000027080000}"/>
    <cellStyle name="Normal 45 2 3 5 2" xfId="2102" xr:uid="{00000000-0005-0000-0000-000028080000}"/>
    <cellStyle name="Normal 45 2 3 5 2 2" xfId="2103" xr:uid="{00000000-0005-0000-0000-000029080000}"/>
    <cellStyle name="Normal 45 2 3 5 3" xfId="2104" xr:uid="{00000000-0005-0000-0000-00002A080000}"/>
    <cellStyle name="Normal 45 2 3 6" xfId="2105" xr:uid="{00000000-0005-0000-0000-00002B080000}"/>
    <cellStyle name="Normal 45 2 3 6 2" xfId="2106" xr:uid="{00000000-0005-0000-0000-00002C080000}"/>
    <cellStyle name="Normal 45 2 3 6 2 2" xfId="2107" xr:uid="{00000000-0005-0000-0000-00002D080000}"/>
    <cellStyle name="Normal 45 2 3 6 3" xfId="2108" xr:uid="{00000000-0005-0000-0000-00002E080000}"/>
    <cellStyle name="Normal 45 2 3 7" xfId="2109" xr:uid="{00000000-0005-0000-0000-00002F080000}"/>
    <cellStyle name="Normal 45 2 3 7 2" xfId="2110" xr:uid="{00000000-0005-0000-0000-000030080000}"/>
    <cellStyle name="Normal 45 2 3 7 2 2" xfId="2111" xr:uid="{00000000-0005-0000-0000-000031080000}"/>
    <cellStyle name="Normal 45 2 3 7 3" xfId="2112" xr:uid="{00000000-0005-0000-0000-000032080000}"/>
    <cellStyle name="Normal 45 2 3 8" xfId="2113" xr:uid="{00000000-0005-0000-0000-000033080000}"/>
    <cellStyle name="Normal 45 2 3 8 2" xfId="2114" xr:uid="{00000000-0005-0000-0000-000034080000}"/>
    <cellStyle name="Normal 45 2 3 8 2 2" xfId="2115" xr:uid="{00000000-0005-0000-0000-000035080000}"/>
    <cellStyle name="Normal 45 2 3 8 3" xfId="2116" xr:uid="{00000000-0005-0000-0000-000036080000}"/>
    <cellStyle name="Normal 45 2 3 9" xfId="2117" xr:uid="{00000000-0005-0000-0000-000037080000}"/>
    <cellStyle name="Normal 45 2 3 9 2" xfId="2118" xr:uid="{00000000-0005-0000-0000-000038080000}"/>
    <cellStyle name="Normal 45 2 4" xfId="2119" xr:uid="{00000000-0005-0000-0000-000039080000}"/>
    <cellStyle name="Normal 45 2 4 2" xfId="2120" xr:uid="{00000000-0005-0000-0000-00003A080000}"/>
    <cellStyle name="Normal 45 2 4 2 2" xfId="2121" xr:uid="{00000000-0005-0000-0000-00003B080000}"/>
    <cellStyle name="Normal 45 2 4 2 2 2" xfId="2122" xr:uid="{00000000-0005-0000-0000-00003C080000}"/>
    <cellStyle name="Normal 45 2 4 2 2 2 2" xfId="2123" xr:uid="{00000000-0005-0000-0000-00003D080000}"/>
    <cellStyle name="Normal 45 2 4 2 2 3" xfId="2124" xr:uid="{00000000-0005-0000-0000-00003E080000}"/>
    <cellStyle name="Normal 45 2 4 2 3" xfId="2125" xr:uid="{00000000-0005-0000-0000-00003F080000}"/>
    <cellStyle name="Normal 45 2 4 2 3 2" xfId="2126" xr:uid="{00000000-0005-0000-0000-000040080000}"/>
    <cellStyle name="Normal 45 2 4 2 3 2 2" xfId="2127" xr:uid="{00000000-0005-0000-0000-000041080000}"/>
    <cellStyle name="Normal 45 2 4 2 3 3" xfId="2128" xr:uid="{00000000-0005-0000-0000-000042080000}"/>
    <cellStyle name="Normal 45 2 4 2 4" xfId="2129" xr:uid="{00000000-0005-0000-0000-000043080000}"/>
    <cellStyle name="Normal 45 2 4 2 4 2" xfId="2130" xr:uid="{00000000-0005-0000-0000-000044080000}"/>
    <cellStyle name="Normal 45 2 4 2 4 2 2" xfId="2131" xr:uid="{00000000-0005-0000-0000-000045080000}"/>
    <cellStyle name="Normal 45 2 4 2 4 3" xfId="2132" xr:uid="{00000000-0005-0000-0000-000046080000}"/>
    <cellStyle name="Normal 45 2 4 2 5" xfId="2133" xr:uid="{00000000-0005-0000-0000-000047080000}"/>
    <cellStyle name="Normal 45 2 4 2 5 2" xfId="2134" xr:uid="{00000000-0005-0000-0000-000048080000}"/>
    <cellStyle name="Normal 45 2 4 2 5 2 2" xfId="2135" xr:uid="{00000000-0005-0000-0000-000049080000}"/>
    <cellStyle name="Normal 45 2 4 2 5 3" xfId="2136" xr:uid="{00000000-0005-0000-0000-00004A080000}"/>
    <cellStyle name="Normal 45 2 4 2 6" xfId="2137" xr:uid="{00000000-0005-0000-0000-00004B080000}"/>
    <cellStyle name="Normal 45 2 4 2 6 2" xfId="2138" xr:uid="{00000000-0005-0000-0000-00004C080000}"/>
    <cellStyle name="Normal 45 2 4 2 7" xfId="2139" xr:uid="{00000000-0005-0000-0000-00004D080000}"/>
    <cellStyle name="Normal 45 2 4 3" xfId="2140" xr:uid="{00000000-0005-0000-0000-00004E080000}"/>
    <cellStyle name="Normal 45 2 4 3 2" xfId="2141" xr:uid="{00000000-0005-0000-0000-00004F080000}"/>
    <cellStyle name="Normal 45 2 4 3 2 2" xfId="2142" xr:uid="{00000000-0005-0000-0000-000050080000}"/>
    <cellStyle name="Normal 45 2 4 3 3" xfId="2143" xr:uid="{00000000-0005-0000-0000-000051080000}"/>
    <cellStyle name="Normal 45 2 4 4" xfId="2144" xr:uid="{00000000-0005-0000-0000-000052080000}"/>
    <cellStyle name="Normal 45 2 4 4 2" xfId="2145" xr:uid="{00000000-0005-0000-0000-000053080000}"/>
    <cellStyle name="Normal 45 2 4 4 2 2" xfId="2146" xr:uid="{00000000-0005-0000-0000-000054080000}"/>
    <cellStyle name="Normal 45 2 4 4 3" xfId="2147" xr:uid="{00000000-0005-0000-0000-000055080000}"/>
    <cellStyle name="Normal 45 2 4 5" xfId="2148" xr:uid="{00000000-0005-0000-0000-000056080000}"/>
    <cellStyle name="Normal 45 2 4 5 2" xfId="2149" xr:uid="{00000000-0005-0000-0000-000057080000}"/>
    <cellStyle name="Normal 45 2 4 5 2 2" xfId="2150" xr:uid="{00000000-0005-0000-0000-000058080000}"/>
    <cellStyle name="Normal 45 2 4 5 3" xfId="2151" xr:uid="{00000000-0005-0000-0000-000059080000}"/>
    <cellStyle name="Normal 45 2 4 6" xfId="2152" xr:uid="{00000000-0005-0000-0000-00005A080000}"/>
    <cellStyle name="Normal 45 2 4 6 2" xfId="2153" xr:uid="{00000000-0005-0000-0000-00005B080000}"/>
    <cellStyle name="Normal 45 2 4 6 2 2" xfId="2154" xr:uid="{00000000-0005-0000-0000-00005C080000}"/>
    <cellStyle name="Normal 45 2 4 6 3" xfId="2155" xr:uid="{00000000-0005-0000-0000-00005D080000}"/>
    <cellStyle name="Normal 45 2 4 7" xfId="2156" xr:uid="{00000000-0005-0000-0000-00005E080000}"/>
    <cellStyle name="Normal 45 2 4 7 2" xfId="2157" xr:uid="{00000000-0005-0000-0000-00005F080000}"/>
    <cellStyle name="Normal 45 2 4 8" xfId="2158" xr:uid="{00000000-0005-0000-0000-000060080000}"/>
    <cellStyle name="Normal 45 2 5" xfId="2159" xr:uid="{00000000-0005-0000-0000-000061080000}"/>
    <cellStyle name="Normal 45 2 5 2" xfId="2160" xr:uid="{00000000-0005-0000-0000-000062080000}"/>
    <cellStyle name="Normal 45 2 5 2 2" xfId="2161" xr:uid="{00000000-0005-0000-0000-000063080000}"/>
    <cellStyle name="Normal 45 2 5 2 2 2" xfId="2162" xr:uid="{00000000-0005-0000-0000-000064080000}"/>
    <cellStyle name="Normal 45 2 5 2 2 2 2" xfId="2163" xr:uid="{00000000-0005-0000-0000-000065080000}"/>
    <cellStyle name="Normal 45 2 5 2 2 3" xfId="2164" xr:uid="{00000000-0005-0000-0000-000066080000}"/>
    <cellStyle name="Normal 45 2 5 2 3" xfId="2165" xr:uid="{00000000-0005-0000-0000-000067080000}"/>
    <cellStyle name="Normal 45 2 5 2 3 2" xfId="2166" xr:uid="{00000000-0005-0000-0000-000068080000}"/>
    <cellStyle name="Normal 45 2 5 2 3 2 2" xfId="2167" xr:uid="{00000000-0005-0000-0000-000069080000}"/>
    <cellStyle name="Normal 45 2 5 2 3 3" xfId="2168" xr:uid="{00000000-0005-0000-0000-00006A080000}"/>
    <cellStyle name="Normal 45 2 5 2 4" xfId="2169" xr:uid="{00000000-0005-0000-0000-00006B080000}"/>
    <cellStyle name="Normal 45 2 5 2 4 2" xfId="2170" xr:uid="{00000000-0005-0000-0000-00006C080000}"/>
    <cellStyle name="Normal 45 2 5 2 4 2 2" xfId="2171" xr:uid="{00000000-0005-0000-0000-00006D080000}"/>
    <cellStyle name="Normal 45 2 5 2 4 3" xfId="2172" xr:uid="{00000000-0005-0000-0000-00006E080000}"/>
    <cellStyle name="Normal 45 2 5 2 5" xfId="2173" xr:uid="{00000000-0005-0000-0000-00006F080000}"/>
    <cellStyle name="Normal 45 2 5 2 5 2" xfId="2174" xr:uid="{00000000-0005-0000-0000-000070080000}"/>
    <cellStyle name="Normal 45 2 5 2 5 2 2" xfId="2175" xr:uid="{00000000-0005-0000-0000-000071080000}"/>
    <cellStyle name="Normal 45 2 5 2 5 3" xfId="2176" xr:uid="{00000000-0005-0000-0000-000072080000}"/>
    <cellStyle name="Normal 45 2 5 2 6" xfId="2177" xr:uid="{00000000-0005-0000-0000-000073080000}"/>
    <cellStyle name="Normal 45 2 5 2 6 2" xfId="2178" xr:uid="{00000000-0005-0000-0000-000074080000}"/>
    <cellStyle name="Normal 45 2 5 2 7" xfId="2179" xr:uid="{00000000-0005-0000-0000-000075080000}"/>
    <cellStyle name="Normal 45 2 5 3" xfId="2180" xr:uid="{00000000-0005-0000-0000-000076080000}"/>
    <cellStyle name="Normal 45 2 5 3 2" xfId="2181" xr:uid="{00000000-0005-0000-0000-000077080000}"/>
    <cellStyle name="Normal 45 2 5 3 2 2" xfId="2182" xr:uid="{00000000-0005-0000-0000-000078080000}"/>
    <cellStyle name="Normal 45 2 5 3 3" xfId="2183" xr:uid="{00000000-0005-0000-0000-000079080000}"/>
    <cellStyle name="Normal 45 2 5 4" xfId="2184" xr:uid="{00000000-0005-0000-0000-00007A080000}"/>
    <cellStyle name="Normal 45 2 5 4 2" xfId="2185" xr:uid="{00000000-0005-0000-0000-00007B080000}"/>
    <cellStyle name="Normal 45 2 5 4 2 2" xfId="2186" xr:uid="{00000000-0005-0000-0000-00007C080000}"/>
    <cellStyle name="Normal 45 2 5 4 3" xfId="2187" xr:uid="{00000000-0005-0000-0000-00007D080000}"/>
    <cellStyle name="Normal 45 2 5 5" xfId="2188" xr:uid="{00000000-0005-0000-0000-00007E080000}"/>
    <cellStyle name="Normal 45 2 5 5 2" xfId="2189" xr:uid="{00000000-0005-0000-0000-00007F080000}"/>
    <cellStyle name="Normal 45 2 5 5 2 2" xfId="2190" xr:uid="{00000000-0005-0000-0000-000080080000}"/>
    <cellStyle name="Normal 45 2 5 5 3" xfId="2191" xr:uid="{00000000-0005-0000-0000-000081080000}"/>
    <cellStyle name="Normal 45 2 5 6" xfId="2192" xr:uid="{00000000-0005-0000-0000-000082080000}"/>
    <cellStyle name="Normal 45 2 5 6 2" xfId="2193" xr:uid="{00000000-0005-0000-0000-000083080000}"/>
    <cellStyle name="Normal 45 2 5 6 2 2" xfId="2194" xr:uid="{00000000-0005-0000-0000-000084080000}"/>
    <cellStyle name="Normal 45 2 5 6 3" xfId="2195" xr:uid="{00000000-0005-0000-0000-000085080000}"/>
    <cellStyle name="Normal 45 2 5 7" xfId="2196" xr:uid="{00000000-0005-0000-0000-000086080000}"/>
    <cellStyle name="Normal 45 2 5 7 2" xfId="2197" xr:uid="{00000000-0005-0000-0000-000087080000}"/>
    <cellStyle name="Normal 45 2 5 8" xfId="2198" xr:uid="{00000000-0005-0000-0000-000088080000}"/>
    <cellStyle name="Normal 45 2 6" xfId="2199" xr:uid="{00000000-0005-0000-0000-000089080000}"/>
    <cellStyle name="Normal 45 2 6 2" xfId="2200" xr:uid="{00000000-0005-0000-0000-00008A080000}"/>
    <cellStyle name="Normal 45 2 6 2 2" xfId="2201" xr:uid="{00000000-0005-0000-0000-00008B080000}"/>
    <cellStyle name="Normal 45 2 6 2 2 2" xfId="2202" xr:uid="{00000000-0005-0000-0000-00008C080000}"/>
    <cellStyle name="Normal 45 2 6 2 3" xfId="2203" xr:uid="{00000000-0005-0000-0000-00008D080000}"/>
    <cellStyle name="Normal 45 2 6 3" xfId="2204" xr:uid="{00000000-0005-0000-0000-00008E080000}"/>
    <cellStyle name="Normal 45 2 6 3 2" xfId="2205" xr:uid="{00000000-0005-0000-0000-00008F080000}"/>
    <cellStyle name="Normal 45 2 6 3 2 2" xfId="2206" xr:uid="{00000000-0005-0000-0000-000090080000}"/>
    <cellStyle name="Normal 45 2 6 3 3" xfId="2207" xr:uid="{00000000-0005-0000-0000-000091080000}"/>
    <cellStyle name="Normal 45 2 6 4" xfId="2208" xr:uid="{00000000-0005-0000-0000-000092080000}"/>
    <cellStyle name="Normal 45 2 6 4 2" xfId="2209" xr:uid="{00000000-0005-0000-0000-000093080000}"/>
    <cellStyle name="Normal 45 2 6 4 2 2" xfId="2210" xr:uid="{00000000-0005-0000-0000-000094080000}"/>
    <cellStyle name="Normal 45 2 6 4 3" xfId="2211" xr:uid="{00000000-0005-0000-0000-000095080000}"/>
    <cellStyle name="Normal 45 2 6 5" xfId="2212" xr:uid="{00000000-0005-0000-0000-000096080000}"/>
    <cellStyle name="Normal 45 2 6 5 2" xfId="2213" xr:uid="{00000000-0005-0000-0000-000097080000}"/>
    <cellStyle name="Normal 45 2 6 5 2 2" xfId="2214" xr:uid="{00000000-0005-0000-0000-000098080000}"/>
    <cellStyle name="Normal 45 2 6 5 3" xfId="2215" xr:uid="{00000000-0005-0000-0000-000099080000}"/>
    <cellStyle name="Normal 45 2 6 6" xfId="2216" xr:uid="{00000000-0005-0000-0000-00009A080000}"/>
    <cellStyle name="Normal 45 2 6 6 2" xfId="2217" xr:uid="{00000000-0005-0000-0000-00009B080000}"/>
    <cellStyle name="Normal 45 2 6 7" xfId="2218" xr:uid="{00000000-0005-0000-0000-00009C080000}"/>
    <cellStyle name="Normal 45 2 7" xfId="2219" xr:uid="{00000000-0005-0000-0000-00009D080000}"/>
    <cellStyle name="Normal 45 2 7 2" xfId="2220" xr:uid="{00000000-0005-0000-0000-00009E080000}"/>
    <cellStyle name="Normal 45 2 7 2 2" xfId="2221" xr:uid="{00000000-0005-0000-0000-00009F080000}"/>
    <cellStyle name="Normal 45 2 7 3" xfId="2222" xr:uid="{00000000-0005-0000-0000-0000A0080000}"/>
    <cellStyle name="Normal 45 2 8" xfId="2223" xr:uid="{00000000-0005-0000-0000-0000A1080000}"/>
    <cellStyle name="Normal 45 2 8 2" xfId="2224" xr:uid="{00000000-0005-0000-0000-0000A2080000}"/>
    <cellStyle name="Normal 45 2 8 2 2" xfId="2225" xr:uid="{00000000-0005-0000-0000-0000A3080000}"/>
    <cellStyle name="Normal 45 2 8 3" xfId="2226" xr:uid="{00000000-0005-0000-0000-0000A4080000}"/>
    <cellStyle name="Normal 45 2 9" xfId="2227" xr:uid="{00000000-0005-0000-0000-0000A5080000}"/>
    <cellStyle name="Normal 45 2 9 2" xfId="2228" xr:uid="{00000000-0005-0000-0000-0000A6080000}"/>
    <cellStyle name="Normal 45 2 9 2 2" xfId="2229" xr:uid="{00000000-0005-0000-0000-0000A7080000}"/>
    <cellStyle name="Normal 45 2 9 3" xfId="2230" xr:uid="{00000000-0005-0000-0000-0000A8080000}"/>
    <cellStyle name="Normal 45 3" xfId="2231" xr:uid="{00000000-0005-0000-0000-0000A9080000}"/>
    <cellStyle name="Normal 45 3 10" xfId="2232" xr:uid="{00000000-0005-0000-0000-0000AA080000}"/>
    <cellStyle name="Normal 45 3 10 2" xfId="2233" xr:uid="{00000000-0005-0000-0000-0000AB080000}"/>
    <cellStyle name="Normal 45 3 10 2 2" xfId="2234" xr:uid="{00000000-0005-0000-0000-0000AC080000}"/>
    <cellStyle name="Normal 45 3 10 3" xfId="2235" xr:uid="{00000000-0005-0000-0000-0000AD080000}"/>
    <cellStyle name="Normal 45 3 11" xfId="2236" xr:uid="{00000000-0005-0000-0000-0000AE080000}"/>
    <cellStyle name="Normal 45 3 11 2" xfId="2237" xr:uid="{00000000-0005-0000-0000-0000AF080000}"/>
    <cellStyle name="Normal 45 3 12" xfId="2238" xr:uid="{00000000-0005-0000-0000-0000B0080000}"/>
    <cellStyle name="Normal 45 3 2" xfId="2239" xr:uid="{00000000-0005-0000-0000-0000B1080000}"/>
    <cellStyle name="Normal 45 3 2 10" xfId="2240" xr:uid="{00000000-0005-0000-0000-0000B2080000}"/>
    <cellStyle name="Normal 45 3 2 2" xfId="2241" xr:uid="{00000000-0005-0000-0000-0000B3080000}"/>
    <cellStyle name="Normal 45 3 2 2 2" xfId="2242" xr:uid="{00000000-0005-0000-0000-0000B4080000}"/>
    <cellStyle name="Normal 45 3 2 2 2 2" xfId="2243" xr:uid="{00000000-0005-0000-0000-0000B5080000}"/>
    <cellStyle name="Normal 45 3 2 2 2 2 2" xfId="2244" xr:uid="{00000000-0005-0000-0000-0000B6080000}"/>
    <cellStyle name="Normal 45 3 2 2 2 2 2 2" xfId="2245" xr:uid="{00000000-0005-0000-0000-0000B7080000}"/>
    <cellStyle name="Normal 45 3 2 2 2 2 3" xfId="2246" xr:uid="{00000000-0005-0000-0000-0000B8080000}"/>
    <cellStyle name="Normal 45 3 2 2 2 3" xfId="2247" xr:uid="{00000000-0005-0000-0000-0000B9080000}"/>
    <cellStyle name="Normal 45 3 2 2 2 3 2" xfId="2248" xr:uid="{00000000-0005-0000-0000-0000BA080000}"/>
    <cellStyle name="Normal 45 3 2 2 2 3 2 2" xfId="2249" xr:uid="{00000000-0005-0000-0000-0000BB080000}"/>
    <cellStyle name="Normal 45 3 2 2 2 3 3" xfId="2250" xr:uid="{00000000-0005-0000-0000-0000BC080000}"/>
    <cellStyle name="Normal 45 3 2 2 2 4" xfId="2251" xr:uid="{00000000-0005-0000-0000-0000BD080000}"/>
    <cellStyle name="Normal 45 3 2 2 2 4 2" xfId="2252" xr:uid="{00000000-0005-0000-0000-0000BE080000}"/>
    <cellStyle name="Normal 45 3 2 2 2 4 2 2" xfId="2253" xr:uid="{00000000-0005-0000-0000-0000BF080000}"/>
    <cellStyle name="Normal 45 3 2 2 2 4 3" xfId="2254" xr:uid="{00000000-0005-0000-0000-0000C0080000}"/>
    <cellStyle name="Normal 45 3 2 2 2 5" xfId="2255" xr:uid="{00000000-0005-0000-0000-0000C1080000}"/>
    <cellStyle name="Normal 45 3 2 2 2 5 2" xfId="2256" xr:uid="{00000000-0005-0000-0000-0000C2080000}"/>
    <cellStyle name="Normal 45 3 2 2 2 5 2 2" xfId="2257" xr:uid="{00000000-0005-0000-0000-0000C3080000}"/>
    <cellStyle name="Normal 45 3 2 2 2 5 3" xfId="2258" xr:uid="{00000000-0005-0000-0000-0000C4080000}"/>
    <cellStyle name="Normal 45 3 2 2 2 6" xfId="2259" xr:uid="{00000000-0005-0000-0000-0000C5080000}"/>
    <cellStyle name="Normal 45 3 2 2 2 6 2" xfId="2260" xr:uid="{00000000-0005-0000-0000-0000C6080000}"/>
    <cellStyle name="Normal 45 3 2 2 2 7" xfId="2261" xr:uid="{00000000-0005-0000-0000-0000C7080000}"/>
    <cellStyle name="Normal 45 3 2 2 3" xfId="2262" xr:uid="{00000000-0005-0000-0000-0000C8080000}"/>
    <cellStyle name="Normal 45 3 2 2 3 2" xfId="2263" xr:uid="{00000000-0005-0000-0000-0000C9080000}"/>
    <cellStyle name="Normal 45 3 2 2 3 2 2" xfId="2264" xr:uid="{00000000-0005-0000-0000-0000CA080000}"/>
    <cellStyle name="Normal 45 3 2 2 3 3" xfId="2265" xr:uid="{00000000-0005-0000-0000-0000CB080000}"/>
    <cellStyle name="Normal 45 3 2 2 4" xfId="2266" xr:uid="{00000000-0005-0000-0000-0000CC080000}"/>
    <cellStyle name="Normal 45 3 2 2 4 2" xfId="2267" xr:uid="{00000000-0005-0000-0000-0000CD080000}"/>
    <cellStyle name="Normal 45 3 2 2 4 2 2" xfId="2268" xr:uid="{00000000-0005-0000-0000-0000CE080000}"/>
    <cellStyle name="Normal 45 3 2 2 4 3" xfId="2269" xr:uid="{00000000-0005-0000-0000-0000CF080000}"/>
    <cellStyle name="Normal 45 3 2 2 5" xfId="2270" xr:uid="{00000000-0005-0000-0000-0000D0080000}"/>
    <cellStyle name="Normal 45 3 2 2 5 2" xfId="2271" xr:uid="{00000000-0005-0000-0000-0000D1080000}"/>
    <cellStyle name="Normal 45 3 2 2 5 2 2" xfId="2272" xr:uid="{00000000-0005-0000-0000-0000D2080000}"/>
    <cellStyle name="Normal 45 3 2 2 5 3" xfId="2273" xr:uid="{00000000-0005-0000-0000-0000D3080000}"/>
    <cellStyle name="Normal 45 3 2 2 6" xfId="2274" xr:uid="{00000000-0005-0000-0000-0000D4080000}"/>
    <cellStyle name="Normal 45 3 2 2 6 2" xfId="2275" xr:uid="{00000000-0005-0000-0000-0000D5080000}"/>
    <cellStyle name="Normal 45 3 2 2 6 2 2" xfId="2276" xr:uid="{00000000-0005-0000-0000-0000D6080000}"/>
    <cellStyle name="Normal 45 3 2 2 6 3" xfId="2277" xr:uid="{00000000-0005-0000-0000-0000D7080000}"/>
    <cellStyle name="Normal 45 3 2 2 7" xfId="2278" xr:uid="{00000000-0005-0000-0000-0000D8080000}"/>
    <cellStyle name="Normal 45 3 2 2 7 2" xfId="2279" xr:uid="{00000000-0005-0000-0000-0000D9080000}"/>
    <cellStyle name="Normal 45 3 2 2 8" xfId="2280" xr:uid="{00000000-0005-0000-0000-0000DA080000}"/>
    <cellStyle name="Normal 45 3 2 3" xfId="2281" xr:uid="{00000000-0005-0000-0000-0000DB080000}"/>
    <cellStyle name="Normal 45 3 2 3 2" xfId="2282" xr:uid="{00000000-0005-0000-0000-0000DC080000}"/>
    <cellStyle name="Normal 45 3 2 3 2 2" xfId="2283" xr:uid="{00000000-0005-0000-0000-0000DD080000}"/>
    <cellStyle name="Normal 45 3 2 3 2 2 2" xfId="2284" xr:uid="{00000000-0005-0000-0000-0000DE080000}"/>
    <cellStyle name="Normal 45 3 2 3 2 2 2 2" xfId="2285" xr:uid="{00000000-0005-0000-0000-0000DF080000}"/>
    <cellStyle name="Normal 45 3 2 3 2 2 3" xfId="2286" xr:uid="{00000000-0005-0000-0000-0000E0080000}"/>
    <cellStyle name="Normal 45 3 2 3 2 3" xfId="2287" xr:uid="{00000000-0005-0000-0000-0000E1080000}"/>
    <cellStyle name="Normal 45 3 2 3 2 3 2" xfId="2288" xr:uid="{00000000-0005-0000-0000-0000E2080000}"/>
    <cellStyle name="Normal 45 3 2 3 2 3 2 2" xfId="2289" xr:uid="{00000000-0005-0000-0000-0000E3080000}"/>
    <cellStyle name="Normal 45 3 2 3 2 3 3" xfId="2290" xr:uid="{00000000-0005-0000-0000-0000E4080000}"/>
    <cellStyle name="Normal 45 3 2 3 2 4" xfId="2291" xr:uid="{00000000-0005-0000-0000-0000E5080000}"/>
    <cellStyle name="Normal 45 3 2 3 2 4 2" xfId="2292" xr:uid="{00000000-0005-0000-0000-0000E6080000}"/>
    <cellStyle name="Normal 45 3 2 3 2 4 2 2" xfId="2293" xr:uid="{00000000-0005-0000-0000-0000E7080000}"/>
    <cellStyle name="Normal 45 3 2 3 2 4 3" xfId="2294" xr:uid="{00000000-0005-0000-0000-0000E8080000}"/>
    <cellStyle name="Normal 45 3 2 3 2 5" xfId="2295" xr:uid="{00000000-0005-0000-0000-0000E9080000}"/>
    <cellStyle name="Normal 45 3 2 3 2 5 2" xfId="2296" xr:uid="{00000000-0005-0000-0000-0000EA080000}"/>
    <cellStyle name="Normal 45 3 2 3 2 5 2 2" xfId="2297" xr:uid="{00000000-0005-0000-0000-0000EB080000}"/>
    <cellStyle name="Normal 45 3 2 3 2 5 3" xfId="2298" xr:uid="{00000000-0005-0000-0000-0000EC080000}"/>
    <cellStyle name="Normal 45 3 2 3 2 6" xfId="2299" xr:uid="{00000000-0005-0000-0000-0000ED080000}"/>
    <cellStyle name="Normal 45 3 2 3 2 6 2" xfId="2300" xr:uid="{00000000-0005-0000-0000-0000EE080000}"/>
    <cellStyle name="Normal 45 3 2 3 2 7" xfId="2301" xr:uid="{00000000-0005-0000-0000-0000EF080000}"/>
    <cellStyle name="Normal 45 3 2 3 3" xfId="2302" xr:uid="{00000000-0005-0000-0000-0000F0080000}"/>
    <cellStyle name="Normal 45 3 2 3 3 2" xfId="2303" xr:uid="{00000000-0005-0000-0000-0000F1080000}"/>
    <cellStyle name="Normal 45 3 2 3 3 2 2" xfId="2304" xr:uid="{00000000-0005-0000-0000-0000F2080000}"/>
    <cellStyle name="Normal 45 3 2 3 3 3" xfId="2305" xr:uid="{00000000-0005-0000-0000-0000F3080000}"/>
    <cellStyle name="Normal 45 3 2 3 4" xfId="2306" xr:uid="{00000000-0005-0000-0000-0000F4080000}"/>
    <cellStyle name="Normal 45 3 2 3 4 2" xfId="2307" xr:uid="{00000000-0005-0000-0000-0000F5080000}"/>
    <cellStyle name="Normal 45 3 2 3 4 2 2" xfId="2308" xr:uid="{00000000-0005-0000-0000-0000F6080000}"/>
    <cellStyle name="Normal 45 3 2 3 4 3" xfId="2309" xr:uid="{00000000-0005-0000-0000-0000F7080000}"/>
    <cellStyle name="Normal 45 3 2 3 5" xfId="2310" xr:uid="{00000000-0005-0000-0000-0000F8080000}"/>
    <cellStyle name="Normal 45 3 2 3 5 2" xfId="2311" xr:uid="{00000000-0005-0000-0000-0000F9080000}"/>
    <cellStyle name="Normal 45 3 2 3 5 2 2" xfId="2312" xr:uid="{00000000-0005-0000-0000-0000FA080000}"/>
    <cellStyle name="Normal 45 3 2 3 5 3" xfId="2313" xr:uid="{00000000-0005-0000-0000-0000FB080000}"/>
    <cellStyle name="Normal 45 3 2 3 6" xfId="2314" xr:uid="{00000000-0005-0000-0000-0000FC080000}"/>
    <cellStyle name="Normal 45 3 2 3 6 2" xfId="2315" xr:uid="{00000000-0005-0000-0000-0000FD080000}"/>
    <cellStyle name="Normal 45 3 2 3 6 2 2" xfId="2316" xr:uid="{00000000-0005-0000-0000-0000FE080000}"/>
    <cellStyle name="Normal 45 3 2 3 6 3" xfId="2317" xr:uid="{00000000-0005-0000-0000-0000FF080000}"/>
    <cellStyle name="Normal 45 3 2 3 7" xfId="2318" xr:uid="{00000000-0005-0000-0000-000000090000}"/>
    <cellStyle name="Normal 45 3 2 3 7 2" xfId="2319" xr:uid="{00000000-0005-0000-0000-000001090000}"/>
    <cellStyle name="Normal 45 3 2 3 8" xfId="2320" xr:uid="{00000000-0005-0000-0000-000002090000}"/>
    <cellStyle name="Normal 45 3 2 4" xfId="2321" xr:uid="{00000000-0005-0000-0000-000003090000}"/>
    <cellStyle name="Normal 45 3 2 4 2" xfId="2322" xr:uid="{00000000-0005-0000-0000-000004090000}"/>
    <cellStyle name="Normal 45 3 2 4 2 2" xfId="2323" xr:uid="{00000000-0005-0000-0000-000005090000}"/>
    <cellStyle name="Normal 45 3 2 4 2 2 2" xfId="2324" xr:uid="{00000000-0005-0000-0000-000006090000}"/>
    <cellStyle name="Normal 45 3 2 4 2 3" xfId="2325" xr:uid="{00000000-0005-0000-0000-000007090000}"/>
    <cellStyle name="Normal 45 3 2 4 3" xfId="2326" xr:uid="{00000000-0005-0000-0000-000008090000}"/>
    <cellStyle name="Normal 45 3 2 4 3 2" xfId="2327" xr:uid="{00000000-0005-0000-0000-000009090000}"/>
    <cellStyle name="Normal 45 3 2 4 3 2 2" xfId="2328" xr:uid="{00000000-0005-0000-0000-00000A090000}"/>
    <cellStyle name="Normal 45 3 2 4 3 3" xfId="2329" xr:uid="{00000000-0005-0000-0000-00000B090000}"/>
    <cellStyle name="Normal 45 3 2 4 4" xfId="2330" xr:uid="{00000000-0005-0000-0000-00000C090000}"/>
    <cellStyle name="Normal 45 3 2 4 4 2" xfId="2331" xr:uid="{00000000-0005-0000-0000-00000D090000}"/>
    <cellStyle name="Normal 45 3 2 4 4 2 2" xfId="2332" xr:uid="{00000000-0005-0000-0000-00000E090000}"/>
    <cellStyle name="Normal 45 3 2 4 4 3" xfId="2333" xr:uid="{00000000-0005-0000-0000-00000F090000}"/>
    <cellStyle name="Normal 45 3 2 4 5" xfId="2334" xr:uid="{00000000-0005-0000-0000-000010090000}"/>
    <cellStyle name="Normal 45 3 2 4 5 2" xfId="2335" xr:uid="{00000000-0005-0000-0000-000011090000}"/>
    <cellStyle name="Normal 45 3 2 4 5 2 2" xfId="2336" xr:uid="{00000000-0005-0000-0000-000012090000}"/>
    <cellStyle name="Normal 45 3 2 4 5 3" xfId="2337" xr:uid="{00000000-0005-0000-0000-000013090000}"/>
    <cellStyle name="Normal 45 3 2 4 6" xfId="2338" xr:uid="{00000000-0005-0000-0000-000014090000}"/>
    <cellStyle name="Normal 45 3 2 4 6 2" xfId="2339" xr:uid="{00000000-0005-0000-0000-000015090000}"/>
    <cellStyle name="Normal 45 3 2 4 7" xfId="2340" xr:uid="{00000000-0005-0000-0000-000016090000}"/>
    <cellStyle name="Normal 45 3 2 5" xfId="2341" xr:uid="{00000000-0005-0000-0000-000017090000}"/>
    <cellStyle name="Normal 45 3 2 5 2" xfId="2342" xr:uid="{00000000-0005-0000-0000-000018090000}"/>
    <cellStyle name="Normal 45 3 2 5 2 2" xfId="2343" xr:uid="{00000000-0005-0000-0000-000019090000}"/>
    <cellStyle name="Normal 45 3 2 5 3" xfId="2344" xr:uid="{00000000-0005-0000-0000-00001A090000}"/>
    <cellStyle name="Normal 45 3 2 6" xfId="2345" xr:uid="{00000000-0005-0000-0000-00001B090000}"/>
    <cellStyle name="Normal 45 3 2 6 2" xfId="2346" xr:uid="{00000000-0005-0000-0000-00001C090000}"/>
    <cellStyle name="Normal 45 3 2 6 2 2" xfId="2347" xr:uid="{00000000-0005-0000-0000-00001D090000}"/>
    <cellStyle name="Normal 45 3 2 6 3" xfId="2348" xr:uid="{00000000-0005-0000-0000-00001E090000}"/>
    <cellStyle name="Normal 45 3 2 7" xfId="2349" xr:uid="{00000000-0005-0000-0000-00001F090000}"/>
    <cellStyle name="Normal 45 3 2 7 2" xfId="2350" xr:uid="{00000000-0005-0000-0000-000020090000}"/>
    <cellStyle name="Normal 45 3 2 7 2 2" xfId="2351" xr:uid="{00000000-0005-0000-0000-000021090000}"/>
    <cellStyle name="Normal 45 3 2 7 3" xfId="2352" xr:uid="{00000000-0005-0000-0000-000022090000}"/>
    <cellStyle name="Normal 45 3 2 8" xfId="2353" xr:uid="{00000000-0005-0000-0000-000023090000}"/>
    <cellStyle name="Normal 45 3 2 8 2" xfId="2354" xr:uid="{00000000-0005-0000-0000-000024090000}"/>
    <cellStyle name="Normal 45 3 2 8 2 2" xfId="2355" xr:uid="{00000000-0005-0000-0000-000025090000}"/>
    <cellStyle name="Normal 45 3 2 8 3" xfId="2356" xr:uid="{00000000-0005-0000-0000-000026090000}"/>
    <cellStyle name="Normal 45 3 2 9" xfId="2357" xr:uid="{00000000-0005-0000-0000-000027090000}"/>
    <cellStyle name="Normal 45 3 2 9 2" xfId="2358" xr:uid="{00000000-0005-0000-0000-000028090000}"/>
    <cellStyle name="Normal 45 3 3" xfId="2359" xr:uid="{00000000-0005-0000-0000-000029090000}"/>
    <cellStyle name="Normal 45 3 3 10" xfId="2360" xr:uid="{00000000-0005-0000-0000-00002A090000}"/>
    <cellStyle name="Normal 45 3 3 2" xfId="2361" xr:uid="{00000000-0005-0000-0000-00002B090000}"/>
    <cellStyle name="Normal 45 3 3 2 2" xfId="2362" xr:uid="{00000000-0005-0000-0000-00002C090000}"/>
    <cellStyle name="Normal 45 3 3 2 2 2" xfId="2363" xr:uid="{00000000-0005-0000-0000-00002D090000}"/>
    <cellStyle name="Normal 45 3 3 2 2 2 2" xfId="2364" xr:uid="{00000000-0005-0000-0000-00002E090000}"/>
    <cellStyle name="Normal 45 3 3 2 2 2 2 2" xfId="2365" xr:uid="{00000000-0005-0000-0000-00002F090000}"/>
    <cellStyle name="Normal 45 3 3 2 2 2 3" xfId="2366" xr:uid="{00000000-0005-0000-0000-000030090000}"/>
    <cellStyle name="Normal 45 3 3 2 2 3" xfId="2367" xr:uid="{00000000-0005-0000-0000-000031090000}"/>
    <cellStyle name="Normal 45 3 3 2 2 3 2" xfId="2368" xr:uid="{00000000-0005-0000-0000-000032090000}"/>
    <cellStyle name="Normal 45 3 3 2 2 3 2 2" xfId="2369" xr:uid="{00000000-0005-0000-0000-000033090000}"/>
    <cellStyle name="Normal 45 3 3 2 2 3 3" xfId="2370" xr:uid="{00000000-0005-0000-0000-000034090000}"/>
    <cellStyle name="Normal 45 3 3 2 2 4" xfId="2371" xr:uid="{00000000-0005-0000-0000-000035090000}"/>
    <cellStyle name="Normal 45 3 3 2 2 4 2" xfId="2372" xr:uid="{00000000-0005-0000-0000-000036090000}"/>
    <cellStyle name="Normal 45 3 3 2 2 4 2 2" xfId="2373" xr:uid="{00000000-0005-0000-0000-000037090000}"/>
    <cellStyle name="Normal 45 3 3 2 2 4 3" xfId="2374" xr:uid="{00000000-0005-0000-0000-000038090000}"/>
    <cellStyle name="Normal 45 3 3 2 2 5" xfId="2375" xr:uid="{00000000-0005-0000-0000-000039090000}"/>
    <cellStyle name="Normal 45 3 3 2 2 5 2" xfId="2376" xr:uid="{00000000-0005-0000-0000-00003A090000}"/>
    <cellStyle name="Normal 45 3 3 2 2 5 2 2" xfId="2377" xr:uid="{00000000-0005-0000-0000-00003B090000}"/>
    <cellStyle name="Normal 45 3 3 2 2 5 3" xfId="2378" xr:uid="{00000000-0005-0000-0000-00003C090000}"/>
    <cellStyle name="Normal 45 3 3 2 2 6" xfId="2379" xr:uid="{00000000-0005-0000-0000-00003D090000}"/>
    <cellStyle name="Normal 45 3 3 2 2 6 2" xfId="2380" xr:uid="{00000000-0005-0000-0000-00003E090000}"/>
    <cellStyle name="Normal 45 3 3 2 2 7" xfId="2381" xr:uid="{00000000-0005-0000-0000-00003F090000}"/>
    <cellStyle name="Normal 45 3 3 2 3" xfId="2382" xr:uid="{00000000-0005-0000-0000-000040090000}"/>
    <cellStyle name="Normal 45 3 3 2 3 2" xfId="2383" xr:uid="{00000000-0005-0000-0000-000041090000}"/>
    <cellStyle name="Normal 45 3 3 2 3 2 2" xfId="2384" xr:uid="{00000000-0005-0000-0000-000042090000}"/>
    <cellStyle name="Normal 45 3 3 2 3 3" xfId="2385" xr:uid="{00000000-0005-0000-0000-000043090000}"/>
    <cellStyle name="Normal 45 3 3 2 4" xfId="2386" xr:uid="{00000000-0005-0000-0000-000044090000}"/>
    <cellStyle name="Normal 45 3 3 2 4 2" xfId="2387" xr:uid="{00000000-0005-0000-0000-000045090000}"/>
    <cellStyle name="Normal 45 3 3 2 4 2 2" xfId="2388" xr:uid="{00000000-0005-0000-0000-000046090000}"/>
    <cellStyle name="Normal 45 3 3 2 4 3" xfId="2389" xr:uid="{00000000-0005-0000-0000-000047090000}"/>
    <cellStyle name="Normal 45 3 3 2 5" xfId="2390" xr:uid="{00000000-0005-0000-0000-000048090000}"/>
    <cellStyle name="Normal 45 3 3 2 5 2" xfId="2391" xr:uid="{00000000-0005-0000-0000-000049090000}"/>
    <cellStyle name="Normal 45 3 3 2 5 2 2" xfId="2392" xr:uid="{00000000-0005-0000-0000-00004A090000}"/>
    <cellStyle name="Normal 45 3 3 2 5 3" xfId="2393" xr:uid="{00000000-0005-0000-0000-00004B090000}"/>
    <cellStyle name="Normal 45 3 3 2 6" xfId="2394" xr:uid="{00000000-0005-0000-0000-00004C090000}"/>
    <cellStyle name="Normal 45 3 3 2 6 2" xfId="2395" xr:uid="{00000000-0005-0000-0000-00004D090000}"/>
    <cellStyle name="Normal 45 3 3 2 6 2 2" xfId="2396" xr:uid="{00000000-0005-0000-0000-00004E090000}"/>
    <cellStyle name="Normal 45 3 3 2 6 3" xfId="2397" xr:uid="{00000000-0005-0000-0000-00004F090000}"/>
    <cellStyle name="Normal 45 3 3 2 7" xfId="2398" xr:uid="{00000000-0005-0000-0000-000050090000}"/>
    <cellStyle name="Normal 45 3 3 2 7 2" xfId="2399" xr:uid="{00000000-0005-0000-0000-000051090000}"/>
    <cellStyle name="Normal 45 3 3 2 8" xfId="2400" xr:uid="{00000000-0005-0000-0000-000052090000}"/>
    <cellStyle name="Normal 45 3 3 3" xfId="2401" xr:uid="{00000000-0005-0000-0000-000053090000}"/>
    <cellStyle name="Normal 45 3 3 3 2" xfId="2402" xr:uid="{00000000-0005-0000-0000-000054090000}"/>
    <cellStyle name="Normal 45 3 3 3 2 2" xfId="2403" xr:uid="{00000000-0005-0000-0000-000055090000}"/>
    <cellStyle name="Normal 45 3 3 3 2 2 2" xfId="2404" xr:uid="{00000000-0005-0000-0000-000056090000}"/>
    <cellStyle name="Normal 45 3 3 3 2 2 2 2" xfId="2405" xr:uid="{00000000-0005-0000-0000-000057090000}"/>
    <cellStyle name="Normal 45 3 3 3 2 2 3" xfId="2406" xr:uid="{00000000-0005-0000-0000-000058090000}"/>
    <cellStyle name="Normal 45 3 3 3 2 3" xfId="2407" xr:uid="{00000000-0005-0000-0000-000059090000}"/>
    <cellStyle name="Normal 45 3 3 3 2 3 2" xfId="2408" xr:uid="{00000000-0005-0000-0000-00005A090000}"/>
    <cellStyle name="Normal 45 3 3 3 2 3 2 2" xfId="2409" xr:uid="{00000000-0005-0000-0000-00005B090000}"/>
    <cellStyle name="Normal 45 3 3 3 2 3 3" xfId="2410" xr:uid="{00000000-0005-0000-0000-00005C090000}"/>
    <cellStyle name="Normal 45 3 3 3 2 4" xfId="2411" xr:uid="{00000000-0005-0000-0000-00005D090000}"/>
    <cellStyle name="Normal 45 3 3 3 2 4 2" xfId="2412" xr:uid="{00000000-0005-0000-0000-00005E090000}"/>
    <cellStyle name="Normal 45 3 3 3 2 4 2 2" xfId="2413" xr:uid="{00000000-0005-0000-0000-00005F090000}"/>
    <cellStyle name="Normal 45 3 3 3 2 4 3" xfId="2414" xr:uid="{00000000-0005-0000-0000-000060090000}"/>
    <cellStyle name="Normal 45 3 3 3 2 5" xfId="2415" xr:uid="{00000000-0005-0000-0000-000061090000}"/>
    <cellStyle name="Normal 45 3 3 3 2 5 2" xfId="2416" xr:uid="{00000000-0005-0000-0000-000062090000}"/>
    <cellStyle name="Normal 45 3 3 3 2 5 2 2" xfId="2417" xr:uid="{00000000-0005-0000-0000-000063090000}"/>
    <cellStyle name="Normal 45 3 3 3 2 5 3" xfId="2418" xr:uid="{00000000-0005-0000-0000-000064090000}"/>
    <cellStyle name="Normal 45 3 3 3 2 6" xfId="2419" xr:uid="{00000000-0005-0000-0000-000065090000}"/>
    <cellStyle name="Normal 45 3 3 3 2 6 2" xfId="2420" xr:uid="{00000000-0005-0000-0000-000066090000}"/>
    <cellStyle name="Normal 45 3 3 3 2 7" xfId="2421" xr:uid="{00000000-0005-0000-0000-000067090000}"/>
    <cellStyle name="Normal 45 3 3 3 3" xfId="2422" xr:uid="{00000000-0005-0000-0000-000068090000}"/>
    <cellStyle name="Normal 45 3 3 3 3 2" xfId="2423" xr:uid="{00000000-0005-0000-0000-000069090000}"/>
    <cellStyle name="Normal 45 3 3 3 3 2 2" xfId="2424" xr:uid="{00000000-0005-0000-0000-00006A090000}"/>
    <cellStyle name="Normal 45 3 3 3 3 3" xfId="2425" xr:uid="{00000000-0005-0000-0000-00006B090000}"/>
    <cellStyle name="Normal 45 3 3 3 4" xfId="2426" xr:uid="{00000000-0005-0000-0000-00006C090000}"/>
    <cellStyle name="Normal 45 3 3 3 4 2" xfId="2427" xr:uid="{00000000-0005-0000-0000-00006D090000}"/>
    <cellStyle name="Normal 45 3 3 3 4 2 2" xfId="2428" xr:uid="{00000000-0005-0000-0000-00006E090000}"/>
    <cellStyle name="Normal 45 3 3 3 4 3" xfId="2429" xr:uid="{00000000-0005-0000-0000-00006F090000}"/>
    <cellStyle name="Normal 45 3 3 3 5" xfId="2430" xr:uid="{00000000-0005-0000-0000-000070090000}"/>
    <cellStyle name="Normal 45 3 3 3 5 2" xfId="2431" xr:uid="{00000000-0005-0000-0000-000071090000}"/>
    <cellStyle name="Normal 45 3 3 3 5 2 2" xfId="2432" xr:uid="{00000000-0005-0000-0000-000072090000}"/>
    <cellStyle name="Normal 45 3 3 3 5 3" xfId="2433" xr:uid="{00000000-0005-0000-0000-000073090000}"/>
    <cellStyle name="Normal 45 3 3 3 6" xfId="2434" xr:uid="{00000000-0005-0000-0000-000074090000}"/>
    <cellStyle name="Normal 45 3 3 3 6 2" xfId="2435" xr:uid="{00000000-0005-0000-0000-000075090000}"/>
    <cellStyle name="Normal 45 3 3 3 6 2 2" xfId="2436" xr:uid="{00000000-0005-0000-0000-000076090000}"/>
    <cellStyle name="Normal 45 3 3 3 6 3" xfId="2437" xr:uid="{00000000-0005-0000-0000-000077090000}"/>
    <cellStyle name="Normal 45 3 3 3 7" xfId="2438" xr:uid="{00000000-0005-0000-0000-000078090000}"/>
    <cellStyle name="Normal 45 3 3 3 7 2" xfId="2439" xr:uid="{00000000-0005-0000-0000-000079090000}"/>
    <cellStyle name="Normal 45 3 3 3 8" xfId="2440" xr:uid="{00000000-0005-0000-0000-00007A090000}"/>
    <cellStyle name="Normal 45 3 3 4" xfId="2441" xr:uid="{00000000-0005-0000-0000-00007B090000}"/>
    <cellStyle name="Normal 45 3 3 4 2" xfId="2442" xr:uid="{00000000-0005-0000-0000-00007C090000}"/>
    <cellStyle name="Normal 45 3 3 4 2 2" xfId="2443" xr:uid="{00000000-0005-0000-0000-00007D090000}"/>
    <cellStyle name="Normal 45 3 3 4 2 2 2" xfId="2444" xr:uid="{00000000-0005-0000-0000-00007E090000}"/>
    <cellStyle name="Normal 45 3 3 4 2 3" xfId="2445" xr:uid="{00000000-0005-0000-0000-00007F090000}"/>
    <cellStyle name="Normal 45 3 3 4 3" xfId="2446" xr:uid="{00000000-0005-0000-0000-000080090000}"/>
    <cellStyle name="Normal 45 3 3 4 3 2" xfId="2447" xr:uid="{00000000-0005-0000-0000-000081090000}"/>
    <cellStyle name="Normal 45 3 3 4 3 2 2" xfId="2448" xr:uid="{00000000-0005-0000-0000-000082090000}"/>
    <cellStyle name="Normal 45 3 3 4 3 3" xfId="2449" xr:uid="{00000000-0005-0000-0000-000083090000}"/>
    <cellStyle name="Normal 45 3 3 4 4" xfId="2450" xr:uid="{00000000-0005-0000-0000-000084090000}"/>
    <cellStyle name="Normal 45 3 3 4 4 2" xfId="2451" xr:uid="{00000000-0005-0000-0000-000085090000}"/>
    <cellStyle name="Normal 45 3 3 4 4 2 2" xfId="2452" xr:uid="{00000000-0005-0000-0000-000086090000}"/>
    <cellStyle name="Normal 45 3 3 4 4 3" xfId="2453" xr:uid="{00000000-0005-0000-0000-000087090000}"/>
    <cellStyle name="Normal 45 3 3 4 5" xfId="2454" xr:uid="{00000000-0005-0000-0000-000088090000}"/>
    <cellStyle name="Normal 45 3 3 4 5 2" xfId="2455" xr:uid="{00000000-0005-0000-0000-000089090000}"/>
    <cellStyle name="Normal 45 3 3 4 5 2 2" xfId="2456" xr:uid="{00000000-0005-0000-0000-00008A090000}"/>
    <cellStyle name="Normal 45 3 3 4 5 3" xfId="2457" xr:uid="{00000000-0005-0000-0000-00008B090000}"/>
    <cellStyle name="Normal 45 3 3 4 6" xfId="2458" xr:uid="{00000000-0005-0000-0000-00008C090000}"/>
    <cellStyle name="Normal 45 3 3 4 6 2" xfId="2459" xr:uid="{00000000-0005-0000-0000-00008D090000}"/>
    <cellStyle name="Normal 45 3 3 4 7" xfId="2460" xr:uid="{00000000-0005-0000-0000-00008E090000}"/>
    <cellStyle name="Normal 45 3 3 5" xfId="2461" xr:uid="{00000000-0005-0000-0000-00008F090000}"/>
    <cellStyle name="Normal 45 3 3 5 2" xfId="2462" xr:uid="{00000000-0005-0000-0000-000090090000}"/>
    <cellStyle name="Normal 45 3 3 5 2 2" xfId="2463" xr:uid="{00000000-0005-0000-0000-000091090000}"/>
    <cellStyle name="Normal 45 3 3 5 3" xfId="2464" xr:uid="{00000000-0005-0000-0000-000092090000}"/>
    <cellStyle name="Normal 45 3 3 6" xfId="2465" xr:uid="{00000000-0005-0000-0000-000093090000}"/>
    <cellStyle name="Normal 45 3 3 6 2" xfId="2466" xr:uid="{00000000-0005-0000-0000-000094090000}"/>
    <cellStyle name="Normal 45 3 3 6 2 2" xfId="2467" xr:uid="{00000000-0005-0000-0000-000095090000}"/>
    <cellStyle name="Normal 45 3 3 6 3" xfId="2468" xr:uid="{00000000-0005-0000-0000-000096090000}"/>
    <cellStyle name="Normal 45 3 3 7" xfId="2469" xr:uid="{00000000-0005-0000-0000-000097090000}"/>
    <cellStyle name="Normal 45 3 3 7 2" xfId="2470" xr:uid="{00000000-0005-0000-0000-000098090000}"/>
    <cellStyle name="Normal 45 3 3 7 2 2" xfId="2471" xr:uid="{00000000-0005-0000-0000-000099090000}"/>
    <cellStyle name="Normal 45 3 3 7 3" xfId="2472" xr:uid="{00000000-0005-0000-0000-00009A090000}"/>
    <cellStyle name="Normal 45 3 3 8" xfId="2473" xr:uid="{00000000-0005-0000-0000-00009B090000}"/>
    <cellStyle name="Normal 45 3 3 8 2" xfId="2474" xr:uid="{00000000-0005-0000-0000-00009C090000}"/>
    <cellStyle name="Normal 45 3 3 8 2 2" xfId="2475" xr:uid="{00000000-0005-0000-0000-00009D090000}"/>
    <cellStyle name="Normal 45 3 3 8 3" xfId="2476" xr:uid="{00000000-0005-0000-0000-00009E090000}"/>
    <cellStyle name="Normal 45 3 3 9" xfId="2477" xr:uid="{00000000-0005-0000-0000-00009F090000}"/>
    <cellStyle name="Normal 45 3 3 9 2" xfId="2478" xr:uid="{00000000-0005-0000-0000-0000A0090000}"/>
    <cellStyle name="Normal 45 3 4" xfId="2479" xr:uid="{00000000-0005-0000-0000-0000A1090000}"/>
    <cellStyle name="Normal 45 3 4 2" xfId="2480" xr:uid="{00000000-0005-0000-0000-0000A2090000}"/>
    <cellStyle name="Normal 45 3 4 2 2" xfId="2481" xr:uid="{00000000-0005-0000-0000-0000A3090000}"/>
    <cellStyle name="Normal 45 3 4 2 2 2" xfId="2482" xr:uid="{00000000-0005-0000-0000-0000A4090000}"/>
    <cellStyle name="Normal 45 3 4 2 2 2 2" xfId="2483" xr:uid="{00000000-0005-0000-0000-0000A5090000}"/>
    <cellStyle name="Normal 45 3 4 2 2 3" xfId="2484" xr:uid="{00000000-0005-0000-0000-0000A6090000}"/>
    <cellStyle name="Normal 45 3 4 2 3" xfId="2485" xr:uid="{00000000-0005-0000-0000-0000A7090000}"/>
    <cellStyle name="Normal 45 3 4 2 3 2" xfId="2486" xr:uid="{00000000-0005-0000-0000-0000A8090000}"/>
    <cellStyle name="Normal 45 3 4 2 3 2 2" xfId="2487" xr:uid="{00000000-0005-0000-0000-0000A9090000}"/>
    <cellStyle name="Normal 45 3 4 2 3 3" xfId="2488" xr:uid="{00000000-0005-0000-0000-0000AA090000}"/>
    <cellStyle name="Normal 45 3 4 2 4" xfId="2489" xr:uid="{00000000-0005-0000-0000-0000AB090000}"/>
    <cellStyle name="Normal 45 3 4 2 4 2" xfId="2490" xr:uid="{00000000-0005-0000-0000-0000AC090000}"/>
    <cellStyle name="Normal 45 3 4 2 4 2 2" xfId="2491" xr:uid="{00000000-0005-0000-0000-0000AD090000}"/>
    <cellStyle name="Normal 45 3 4 2 4 3" xfId="2492" xr:uid="{00000000-0005-0000-0000-0000AE090000}"/>
    <cellStyle name="Normal 45 3 4 2 5" xfId="2493" xr:uid="{00000000-0005-0000-0000-0000AF090000}"/>
    <cellStyle name="Normal 45 3 4 2 5 2" xfId="2494" xr:uid="{00000000-0005-0000-0000-0000B0090000}"/>
    <cellStyle name="Normal 45 3 4 2 5 2 2" xfId="2495" xr:uid="{00000000-0005-0000-0000-0000B1090000}"/>
    <cellStyle name="Normal 45 3 4 2 5 3" xfId="2496" xr:uid="{00000000-0005-0000-0000-0000B2090000}"/>
    <cellStyle name="Normal 45 3 4 2 6" xfId="2497" xr:uid="{00000000-0005-0000-0000-0000B3090000}"/>
    <cellStyle name="Normal 45 3 4 2 6 2" xfId="2498" xr:uid="{00000000-0005-0000-0000-0000B4090000}"/>
    <cellStyle name="Normal 45 3 4 2 7" xfId="2499" xr:uid="{00000000-0005-0000-0000-0000B5090000}"/>
    <cellStyle name="Normal 45 3 4 3" xfId="2500" xr:uid="{00000000-0005-0000-0000-0000B6090000}"/>
    <cellStyle name="Normal 45 3 4 3 2" xfId="2501" xr:uid="{00000000-0005-0000-0000-0000B7090000}"/>
    <cellStyle name="Normal 45 3 4 3 2 2" xfId="2502" xr:uid="{00000000-0005-0000-0000-0000B8090000}"/>
    <cellStyle name="Normal 45 3 4 3 3" xfId="2503" xr:uid="{00000000-0005-0000-0000-0000B9090000}"/>
    <cellStyle name="Normal 45 3 4 4" xfId="2504" xr:uid="{00000000-0005-0000-0000-0000BA090000}"/>
    <cellStyle name="Normal 45 3 4 4 2" xfId="2505" xr:uid="{00000000-0005-0000-0000-0000BB090000}"/>
    <cellStyle name="Normal 45 3 4 4 2 2" xfId="2506" xr:uid="{00000000-0005-0000-0000-0000BC090000}"/>
    <cellStyle name="Normal 45 3 4 4 3" xfId="2507" xr:uid="{00000000-0005-0000-0000-0000BD090000}"/>
    <cellStyle name="Normal 45 3 4 5" xfId="2508" xr:uid="{00000000-0005-0000-0000-0000BE090000}"/>
    <cellStyle name="Normal 45 3 4 5 2" xfId="2509" xr:uid="{00000000-0005-0000-0000-0000BF090000}"/>
    <cellStyle name="Normal 45 3 4 5 2 2" xfId="2510" xr:uid="{00000000-0005-0000-0000-0000C0090000}"/>
    <cellStyle name="Normal 45 3 4 5 3" xfId="2511" xr:uid="{00000000-0005-0000-0000-0000C1090000}"/>
    <cellStyle name="Normal 45 3 4 6" xfId="2512" xr:uid="{00000000-0005-0000-0000-0000C2090000}"/>
    <cellStyle name="Normal 45 3 4 6 2" xfId="2513" xr:uid="{00000000-0005-0000-0000-0000C3090000}"/>
    <cellStyle name="Normal 45 3 4 6 2 2" xfId="2514" xr:uid="{00000000-0005-0000-0000-0000C4090000}"/>
    <cellStyle name="Normal 45 3 4 6 3" xfId="2515" xr:uid="{00000000-0005-0000-0000-0000C5090000}"/>
    <cellStyle name="Normal 45 3 4 7" xfId="2516" xr:uid="{00000000-0005-0000-0000-0000C6090000}"/>
    <cellStyle name="Normal 45 3 4 7 2" xfId="2517" xr:uid="{00000000-0005-0000-0000-0000C7090000}"/>
    <cellStyle name="Normal 45 3 4 8" xfId="2518" xr:uid="{00000000-0005-0000-0000-0000C8090000}"/>
    <cellStyle name="Normal 45 3 5" xfId="2519" xr:uid="{00000000-0005-0000-0000-0000C9090000}"/>
    <cellStyle name="Normal 45 3 5 2" xfId="2520" xr:uid="{00000000-0005-0000-0000-0000CA090000}"/>
    <cellStyle name="Normal 45 3 5 2 2" xfId="2521" xr:uid="{00000000-0005-0000-0000-0000CB090000}"/>
    <cellStyle name="Normal 45 3 5 2 2 2" xfId="2522" xr:uid="{00000000-0005-0000-0000-0000CC090000}"/>
    <cellStyle name="Normal 45 3 5 2 2 2 2" xfId="2523" xr:uid="{00000000-0005-0000-0000-0000CD090000}"/>
    <cellStyle name="Normal 45 3 5 2 2 3" xfId="2524" xr:uid="{00000000-0005-0000-0000-0000CE090000}"/>
    <cellStyle name="Normal 45 3 5 2 3" xfId="2525" xr:uid="{00000000-0005-0000-0000-0000CF090000}"/>
    <cellStyle name="Normal 45 3 5 2 3 2" xfId="2526" xr:uid="{00000000-0005-0000-0000-0000D0090000}"/>
    <cellStyle name="Normal 45 3 5 2 3 2 2" xfId="2527" xr:uid="{00000000-0005-0000-0000-0000D1090000}"/>
    <cellStyle name="Normal 45 3 5 2 3 3" xfId="2528" xr:uid="{00000000-0005-0000-0000-0000D2090000}"/>
    <cellStyle name="Normal 45 3 5 2 4" xfId="2529" xr:uid="{00000000-0005-0000-0000-0000D3090000}"/>
    <cellStyle name="Normal 45 3 5 2 4 2" xfId="2530" xr:uid="{00000000-0005-0000-0000-0000D4090000}"/>
    <cellStyle name="Normal 45 3 5 2 4 2 2" xfId="2531" xr:uid="{00000000-0005-0000-0000-0000D5090000}"/>
    <cellStyle name="Normal 45 3 5 2 4 3" xfId="2532" xr:uid="{00000000-0005-0000-0000-0000D6090000}"/>
    <cellStyle name="Normal 45 3 5 2 5" xfId="2533" xr:uid="{00000000-0005-0000-0000-0000D7090000}"/>
    <cellStyle name="Normal 45 3 5 2 5 2" xfId="2534" xr:uid="{00000000-0005-0000-0000-0000D8090000}"/>
    <cellStyle name="Normal 45 3 5 2 5 2 2" xfId="2535" xr:uid="{00000000-0005-0000-0000-0000D9090000}"/>
    <cellStyle name="Normal 45 3 5 2 5 3" xfId="2536" xr:uid="{00000000-0005-0000-0000-0000DA090000}"/>
    <cellStyle name="Normal 45 3 5 2 6" xfId="2537" xr:uid="{00000000-0005-0000-0000-0000DB090000}"/>
    <cellStyle name="Normal 45 3 5 2 6 2" xfId="2538" xr:uid="{00000000-0005-0000-0000-0000DC090000}"/>
    <cellStyle name="Normal 45 3 5 2 7" xfId="2539" xr:uid="{00000000-0005-0000-0000-0000DD090000}"/>
    <cellStyle name="Normal 45 3 5 3" xfId="2540" xr:uid="{00000000-0005-0000-0000-0000DE090000}"/>
    <cellStyle name="Normal 45 3 5 3 2" xfId="2541" xr:uid="{00000000-0005-0000-0000-0000DF090000}"/>
    <cellStyle name="Normal 45 3 5 3 2 2" xfId="2542" xr:uid="{00000000-0005-0000-0000-0000E0090000}"/>
    <cellStyle name="Normal 45 3 5 3 3" xfId="2543" xr:uid="{00000000-0005-0000-0000-0000E1090000}"/>
    <cellStyle name="Normal 45 3 5 4" xfId="2544" xr:uid="{00000000-0005-0000-0000-0000E2090000}"/>
    <cellStyle name="Normal 45 3 5 4 2" xfId="2545" xr:uid="{00000000-0005-0000-0000-0000E3090000}"/>
    <cellStyle name="Normal 45 3 5 4 2 2" xfId="2546" xr:uid="{00000000-0005-0000-0000-0000E4090000}"/>
    <cellStyle name="Normal 45 3 5 4 3" xfId="2547" xr:uid="{00000000-0005-0000-0000-0000E5090000}"/>
    <cellStyle name="Normal 45 3 5 5" xfId="2548" xr:uid="{00000000-0005-0000-0000-0000E6090000}"/>
    <cellStyle name="Normal 45 3 5 5 2" xfId="2549" xr:uid="{00000000-0005-0000-0000-0000E7090000}"/>
    <cellStyle name="Normal 45 3 5 5 2 2" xfId="2550" xr:uid="{00000000-0005-0000-0000-0000E8090000}"/>
    <cellStyle name="Normal 45 3 5 5 3" xfId="2551" xr:uid="{00000000-0005-0000-0000-0000E9090000}"/>
    <cellStyle name="Normal 45 3 5 6" xfId="2552" xr:uid="{00000000-0005-0000-0000-0000EA090000}"/>
    <cellStyle name="Normal 45 3 5 6 2" xfId="2553" xr:uid="{00000000-0005-0000-0000-0000EB090000}"/>
    <cellStyle name="Normal 45 3 5 6 2 2" xfId="2554" xr:uid="{00000000-0005-0000-0000-0000EC090000}"/>
    <cellStyle name="Normal 45 3 5 6 3" xfId="2555" xr:uid="{00000000-0005-0000-0000-0000ED090000}"/>
    <cellStyle name="Normal 45 3 5 7" xfId="2556" xr:uid="{00000000-0005-0000-0000-0000EE090000}"/>
    <cellStyle name="Normal 45 3 5 7 2" xfId="2557" xr:uid="{00000000-0005-0000-0000-0000EF090000}"/>
    <cellStyle name="Normal 45 3 5 8" xfId="2558" xr:uid="{00000000-0005-0000-0000-0000F0090000}"/>
    <cellStyle name="Normal 45 3 6" xfId="2559" xr:uid="{00000000-0005-0000-0000-0000F1090000}"/>
    <cellStyle name="Normal 45 3 6 2" xfId="2560" xr:uid="{00000000-0005-0000-0000-0000F2090000}"/>
    <cellStyle name="Normal 45 3 6 2 2" xfId="2561" xr:uid="{00000000-0005-0000-0000-0000F3090000}"/>
    <cellStyle name="Normal 45 3 6 2 2 2" xfId="2562" xr:uid="{00000000-0005-0000-0000-0000F4090000}"/>
    <cellStyle name="Normal 45 3 6 2 3" xfId="2563" xr:uid="{00000000-0005-0000-0000-0000F5090000}"/>
    <cellStyle name="Normal 45 3 6 3" xfId="2564" xr:uid="{00000000-0005-0000-0000-0000F6090000}"/>
    <cellStyle name="Normal 45 3 6 3 2" xfId="2565" xr:uid="{00000000-0005-0000-0000-0000F7090000}"/>
    <cellStyle name="Normal 45 3 6 3 2 2" xfId="2566" xr:uid="{00000000-0005-0000-0000-0000F8090000}"/>
    <cellStyle name="Normal 45 3 6 3 3" xfId="2567" xr:uid="{00000000-0005-0000-0000-0000F9090000}"/>
    <cellStyle name="Normal 45 3 6 4" xfId="2568" xr:uid="{00000000-0005-0000-0000-0000FA090000}"/>
    <cellStyle name="Normal 45 3 6 4 2" xfId="2569" xr:uid="{00000000-0005-0000-0000-0000FB090000}"/>
    <cellStyle name="Normal 45 3 6 4 2 2" xfId="2570" xr:uid="{00000000-0005-0000-0000-0000FC090000}"/>
    <cellStyle name="Normal 45 3 6 4 3" xfId="2571" xr:uid="{00000000-0005-0000-0000-0000FD090000}"/>
    <cellStyle name="Normal 45 3 6 5" xfId="2572" xr:uid="{00000000-0005-0000-0000-0000FE090000}"/>
    <cellStyle name="Normal 45 3 6 5 2" xfId="2573" xr:uid="{00000000-0005-0000-0000-0000FF090000}"/>
    <cellStyle name="Normal 45 3 6 5 2 2" xfId="2574" xr:uid="{00000000-0005-0000-0000-0000000A0000}"/>
    <cellStyle name="Normal 45 3 6 5 3" xfId="2575" xr:uid="{00000000-0005-0000-0000-0000010A0000}"/>
    <cellStyle name="Normal 45 3 6 6" xfId="2576" xr:uid="{00000000-0005-0000-0000-0000020A0000}"/>
    <cellStyle name="Normal 45 3 6 6 2" xfId="2577" xr:uid="{00000000-0005-0000-0000-0000030A0000}"/>
    <cellStyle name="Normal 45 3 6 7" xfId="2578" xr:uid="{00000000-0005-0000-0000-0000040A0000}"/>
    <cellStyle name="Normal 45 3 7" xfId="2579" xr:uid="{00000000-0005-0000-0000-0000050A0000}"/>
    <cellStyle name="Normal 45 3 7 2" xfId="2580" xr:uid="{00000000-0005-0000-0000-0000060A0000}"/>
    <cellStyle name="Normal 45 3 7 2 2" xfId="2581" xr:uid="{00000000-0005-0000-0000-0000070A0000}"/>
    <cellStyle name="Normal 45 3 7 3" xfId="2582" xr:uid="{00000000-0005-0000-0000-0000080A0000}"/>
    <cellStyle name="Normal 45 3 8" xfId="2583" xr:uid="{00000000-0005-0000-0000-0000090A0000}"/>
    <cellStyle name="Normal 45 3 8 2" xfId="2584" xr:uid="{00000000-0005-0000-0000-00000A0A0000}"/>
    <cellStyle name="Normal 45 3 8 2 2" xfId="2585" xr:uid="{00000000-0005-0000-0000-00000B0A0000}"/>
    <cellStyle name="Normal 45 3 8 3" xfId="2586" xr:uid="{00000000-0005-0000-0000-00000C0A0000}"/>
    <cellStyle name="Normal 45 3 9" xfId="2587" xr:uid="{00000000-0005-0000-0000-00000D0A0000}"/>
    <cellStyle name="Normal 45 3 9 2" xfId="2588" xr:uid="{00000000-0005-0000-0000-00000E0A0000}"/>
    <cellStyle name="Normal 45 3 9 2 2" xfId="2589" xr:uid="{00000000-0005-0000-0000-00000F0A0000}"/>
    <cellStyle name="Normal 45 3 9 3" xfId="2590" xr:uid="{00000000-0005-0000-0000-0000100A0000}"/>
    <cellStyle name="Normal 45 4" xfId="2591" xr:uid="{00000000-0005-0000-0000-0000110A0000}"/>
    <cellStyle name="Normal 45 4 10" xfId="2592" xr:uid="{00000000-0005-0000-0000-0000120A0000}"/>
    <cellStyle name="Normal 45 4 2" xfId="2593" xr:uid="{00000000-0005-0000-0000-0000130A0000}"/>
    <cellStyle name="Normal 45 4 2 2" xfId="2594" xr:uid="{00000000-0005-0000-0000-0000140A0000}"/>
    <cellStyle name="Normal 45 4 2 2 2" xfId="2595" xr:uid="{00000000-0005-0000-0000-0000150A0000}"/>
    <cellStyle name="Normal 45 4 2 2 2 2" xfId="2596" xr:uid="{00000000-0005-0000-0000-0000160A0000}"/>
    <cellStyle name="Normal 45 4 2 2 2 2 2" xfId="2597" xr:uid="{00000000-0005-0000-0000-0000170A0000}"/>
    <cellStyle name="Normal 45 4 2 2 2 3" xfId="2598" xr:uid="{00000000-0005-0000-0000-0000180A0000}"/>
    <cellStyle name="Normal 45 4 2 2 3" xfId="2599" xr:uid="{00000000-0005-0000-0000-0000190A0000}"/>
    <cellStyle name="Normal 45 4 2 2 3 2" xfId="2600" xr:uid="{00000000-0005-0000-0000-00001A0A0000}"/>
    <cellStyle name="Normal 45 4 2 2 3 2 2" xfId="2601" xr:uid="{00000000-0005-0000-0000-00001B0A0000}"/>
    <cellStyle name="Normal 45 4 2 2 3 3" xfId="2602" xr:uid="{00000000-0005-0000-0000-00001C0A0000}"/>
    <cellStyle name="Normal 45 4 2 2 4" xfId="2603" xr:uid="{00000000-0005-0000-0000-00001D0A0000}"/>
    <cellStyle name="Normal 45 4 2 2 4 2" xfId="2604" xr:uid="{00000000-0005-0000-0000-00001E0A0000}"/>
    <cellStyle name="Normal 45 4 2 2 4 2 2" xfId="2605" xr:uid="{00000000-0005-0000-0000-00001F0A0000}"/>
    <cellStyle name="Normal 45 4 2 2 4 3" xfId="2606" xr:uid="{00000000-0005-0000-0000-0000200A0000}"/>
    <cellStyle name="Normal 45 4 2 2 5" xfId="2607" xr:uid="{00000000-0005-0000-0000-0000210A0000}"/>
    <cellStyle name="Normal 45 4 2 2 5 2" xfId="2608" xr:uid="{00000000-0005-0000-0000-0000220A0000}"/>
    <cellStyle name="Normal 45 4 2 2 5 2 2" xfId="2609" xr:uid="{00000000-0005-0000-0000-0000230A0000}"/>
    <cellStyle name="Normal 45 4 2 2 5 3" xfId="2610" xr:uid="{00000000-0005-0000-0000-0000240A0000}"/>
    <cellStyle name="Normal 45 4 2 2 6" xfId="2611" xr:uid="{00000000-0005-0000-0000-0000250A0000}"/>
    <cellStyle name="Normal 45 4 2 2 6 2" xfId="2612" xr:uid="{00000000-0005-0000-0000-0000260A0000}"/>
    <cellStyle name="Normal 45 4 2 2 7" xfId="2613" xr:uid="{00000000-0005-0000-0000-0000270A0000}"/>
    <cellStyle name="Normal 45 4 2 3" xfId="2614" xr:uid="{00000000-0005-0000-0000-0000280A0000}"/>
    <cellStyle name="Normal 45 4 2 3 2" xfId="2615" xr:uid="{00000000-0005-0000-0000-0000290A0000}"/>
    <cellStyle name="Normal 45 4 2 3 2 2" xfId="2616" xr:uid="{00000000-0005-0000-0000-00002A0A0000}"/>
    <cellStyle name="Normal 45 4 2 3 3" xfId="2617" xr:uid="{00000000-0005-0000-0000-00002B0A0000}"/>
    <cellStyle name="Normal 45 4 2 4" xfId="2618" xr:uid="{00000000-0005-0000-0000-00002C0A0000}"/>
    <cellStyle name="Normal 45 4 2 4 2" xfId="2619" xr:uid="{00000000-0005-0000-0000-00002D0A0000}"/>
    <cellStyle name="Normal 45 4 2 4 2 2" xfId="2620" xr:uid="{00000000-0005-0000-0000-00002E0A0000}"/>
    <cellStyle name="Normal 45 4 2 4 3" xfId="2621" xr:uid="{00000000-0005-0000-0000-00002F0A0000}"/>
    <cellStyle name="Normal 45 4 2 5" xfId="2622" xr:uid="{00000000-0005-0000-0000-0000300A0000}"/>
    <cellStyle name="Normal 45 4 2 5 2" xfId="2623" xr:uid="{00000000-0005-0000-0000-0000310A0000}"/>
    <cellStyle name="Normal 45 4 2 5 2 2" xfId="2624" xr:uid="{00000000-0005-0000-0000-0000320A0000}"/>
    <cellStyle name="Normal 45 4 2 5 3" xfId="2625" xr:uid="{00000000-0005-0000-0000-0000330A0000}"/>
    <cellStyle name="Normal 45 4 2 6" xfId="2626" xr:uid="{00000000-0005-0000-0000-0000340A0000}"/>
    <cellStyle name="Normal 45 4 2 6 2" xfId="2627" xr:uid="{00000000-0005-0000-0000-0000350A0000}"/>
    <cellStyle name="Normal 45 4 2 6 2 2" xfId="2628" xr:uid="{00000000-0005-0000-0000-0000360A0000}"/>
    <cellStyle name="Normal 45 4 2 6 3" xfId="2629" xr:uid="{00000000-0005-0000-0000-0000370A0000}"/>
    <cellStyle name="Normal 45 4 2 7" xfId="2630" xr:uid="{00000000-0005-0000-0000-0000380A0000}"/>
    <cellStyle name="Normal 45 4 2 7 2" xfId="2631" xr:uid="{00000000-0005-0000-0000-0000390A0000}"/>
    <cellStyle name="Normal 45 4 2 8" xfId="2632" xr:uid="{00000000-0005-0000-0000-00003A0A0000}"/>
    <cellStyle name="Normal 45 4 3" xfId="2633" xr:uid="{00000000-0005-0000-0000-00003B0A0000}"/>
    <cellStyle name="Normal 45 4 3 2" xfId="2634" xr:uid="{00000000-0005-0000-0000-00003C0A0000}"/>
    <cellStyle name="Normal 45 4 3 2 2" xfId="2635" xr:uid="{00000000-0005-0000-0000-00003D0A0000}"/>
    <cellStyle name="Normal 45 4 3 2 2 2" xfId="2636" xr:uid="{00000000-0005-0000-0000-00003E0A0000}"/>
    <cellStyle name="Normal 45 4 3 2 2 2 2" xfId="2637" xr:uid="{00000000-0005-0000-0000-00003F0A0000}"/>
    <cellStyle name="Normal 45 4 3 2 2 3" xfId="2638" xr:uid="{00000000-0005-0000-0000-0000400A0000}"/>
    <cellStyle name="Normal 45 4 3 2 3" xfId="2639" xr:uid="{00000000-0005-0000-0000-0000410A0000}"/>
    <cellStyle name="Normal 45 4 3 2 3 2" xfId="2640" xr:uid="{00000000-0005-0000-0000-0000420A0000}"/>
    <cellStyle name="Normal 45 4 3 2 3 2 2" xfId="2641" xr:uid="{00000000-0005-0000-0000-0000430A0000}"/>
    <cellStyle name="Normal 45 4 3 2 3 3" xfId="2642" xr:uid="{00000000-0005-0000-0000-0000440A0000}"/>
    <cellStyle name="Normal 45 4 3 2 4" xfId="2643" xr:uid="{00000000-0005-0000-0000-0000450A0000}"/>
    <cellStyle name="Normal 45 4 3 2 4 2" xfId="2644" xr:uid="{00000000-0005-0000-0000-0000460A0000}"/>
    <cellStyle name="Normal 45 4 3 2 4 2 2" xfId="2645" xr:uid="{00000000-0005-0000-0000-0000470A0000}"/>
    <cellStyle name="Normal 45 4 3 2 4 3" xfId="2646" xr:uid="{00000000-0005-0000-0000-0000480A0000}"/>
    <cellStyle name="Normal 45 4 3 2 5" xfId="2647" xr:uid="{00000000-0005-0000-0000-0000490A0000}"/>
    <cellStyle name="Normal 45 4 3 2 5 2" xfId="2648" xr:uid="{00000000-0005-0000-0000-00004A0A0000}"/>
    <cellStyle name="Normal 45 4 3 2 5 2 2" xfId="2649" xr:uid="{00000000-0005-0000-0000-00004B0A0000}"/>
    <cellStyle name="Normal 45 4 3 2 5 3" xfId="2650" xr:uid="{00000000-0005-0000-0000-00004C0A0000}"/>
    <cellStyle name="Normal 45 4 3 2 6" xfId="2651" xr:uid="{00000000-0005-0000-0000-00004D0A0000}"/>
    <cellStyle name="Normal 45 4 3 2 6 2" xfId="2652" xr:uid="{00000000-0005-0000-0000-00004E0A0000}"/>
    <cellStyle name="Normal 45 4 3 2 7" xfId="2653" xr:uid="{00000000-0005-0000-0000-00004F0A0000}"/>
    <cellStyle name="Normal 45 4 3 3" xfId="2654" xr:uid="{00000000-0005-0000-0000-0000500A0000}"/>
    <cellStyle name="Normal 45 4 3 3 2" xfId="2655" xr:uid="{00000000-0005-0000-0000-0000510A0000}"/>
    <cellStyle name="Normal 45 4 3 3 2 2" xfId="2656" xr:uid="{00000000-0005-0000-0000-0000520A0000}"/>
    <cellStyle name="Normal 45 4 3 3 3" xfId="2657" xr:uid="{00000000-0005-0000-0000-0000530A0000}"/>
    <cellStyle name="Normal 45 4 3 4" xfId="2658" xr:uid="{00000000-0005-0000-0000-0000540A0000}"/>
    <cellStyle name="Normal 45 4 3 4 2" xfId="2659" xr:uid="{00000000-0005-0000-0000-0000550A0000}"/>
    <cellStyle name="Normal 45 4 3 4 2 2" xfId="2660" xr:uid="{00000000-0005-0000-0000-0000560A0000}"/>
    <cellStyle name="Normal 45 4 3 4 3" xfId="2661" xr:uid="{00000000-0005-0000-0000-0000570A0000}"/>
    <cellStyle name="Normal 45 4 3 5" xfId="2662" xr:uid="{00000000-0005-0000-0000-0000580A0000}"/>
    <cellStyle name="Normal 45 4 3 5 2" xfId="2663" xr:uid="{00000000-0005-0000-0000-0000590A0000}"/>
    <cellStyle name="Normal 45 4 3 5 2 2" xfId="2664" xr:uid="{00000000-0005-0000-0000-00005A0A0000}"/>
    <cellStyle name="Normal 45 4 3 5 3" xfId="2665" xr:uid="{00000000-0005-0000-0000-00005B0A0000}"/>
    <cellStyle name="Normal 45 4 3 6" xfId="2666" xr:uid="{00000000-0005-0000-0000-00005C0A0000}"/>
    <cellStyle name="Normal 45 4 3 6 2" xfId="2667" xr:uid="{00000000-0005-0000-0000-00005D0A0000}"/>
    <cellStyle name="Normal 45 4 3 6 2 2" xfId="2668" xr:uid="{00000000-0005-0000-0000-00005E0A0000}"/>
    <cellStyle name="Normal 45 4 3 6 3" xfId="2669" xr:uid="{00000000-0005-0000-0000-00005F0A0000}"/>
    <cellStyle name="Normal 45 4 3 7" xfId="2670" xr:uid="{00000000-0005-0000-0000-0000600A0000}"/>
    <cellStyle name="Normal 45 4 3 7 2" xfId="2671" xr:uid="{00000000-0005-0000-0000-0000610A0000}"/>
    <cellStyle name="Normal 45 4 3 8" xfId="2672" xr:uid="{00000000-0005-0000-0000-0000620A0000}"/>
    <cellStyle name="Normal 45 4 4" xfId="2673" xr:uid="{00000000-0005-0000-0000-0000630A0000}"/>
    <cellStyle name="Normal 45 4 4 2" xfId="2674" xr:uid="{00000000-0005-0000-0000-0000640A0000}"/>
    <cellStyle name="Normal 45 4 4 2 2" xfId="2675" xr:uid="{00000000-0005-0000-0000-0000650A0000}"/>
    <cellStyle name="Normal 45 4 4 2 2 2" xfId="2676" xr:uid="{00000000-0005-0000-0000-0000660A0000}"/>
    <cellStyle name="Normal 45 4 4 2 3" xfId="2677" xr:uid="{00000000-0005-0000-0000-0000670A0000}"/>
    <cellStyle name="Normal 45 4 4 3" xfId="2678" xr:uid="{00000000-0005-0000-0000-0000680A0000}"/>
    <cellStyle name="Normal 45 4 4 3 2" xfId="2679" xr:uid="{00000000-0005-0000-0000-0000690A0000}"/>
    <cellStyle name="Normal 45 4 4 3 2 2" xfId="2680" xr:uid="{00000000-0005-0000-0000-00006A0A0000}"/>
    <cellStyle name="Normal 45 4 4 3 3" xfId="2681" xr:uid="{00000000-0005-0000-0000-00006B0A0000}"/>
    <cellStyle name="Normal 45 4 4 4" xfId="2682" xr:uid="{00000000-0005-0000-0000-00006C0A0000}"/>
    <cellStyle name="Normal 45 4 4 4 2" xfId="2683" xr:uid="{00000000-0005-0000-0000-00006D0A0000}"/>
    <cellStyle name="Normal 45 4 4 4 2 2" xfId="2684" xr:uid="{00000000-0005-0000-0000-00006E0A0000}"/>
    <cellStyle name="Normal 45 4 4 4 3" xfId="2685" xr:uid="{00000000-0005-0000-0000-00006F0A0000}"/>
    <cellStyle name="Normal 45 4 4 5" xfId="2686" xr:uid="{00000000-0005-0000-0000-0000700A0000}"/>
    <cellStyle name="Normal 45 4 4 5 2" xfId="2687" xr:uid="{00000000-0005-0000-0000-0000710A0000}"/>
    <cellStyle name="Normal 45 4 4 5 2 2" xfId="2688" xr:uid="{00000000-0005-0000-0000-0000720A0000}"/>
    <cellStyle name="Normal 45 4 4 5 3" xfId="2689" xr:uid="{00000000-0005-0000-0000-0000730A0000}"/>
    <cellStyle name="Normal 45 4 4 6" xfId="2690" xr:uid="{00000000-0005-0000-0000-0000740A0000}"/>
    <cellStyle name="Normal 45 4 4 6 2" xfId="2691" xr:uid="{00000000-0005-0000-0000-0000750A0000}"/>
    <cellStyle name="Normal 45 4 4 7" xfId="2692" xr:uid="{00000000-0005-0000-0000-0000760A0000}"/>
    <cellStyle name="Normal 45 4 5" xfId="2693" xr:uid="{00000000-0005-0000-0000-0000770A0000}"/>
    <cellStyle name="Normal 45 4 5 2" xfId="2694" xr:uid="{00000000-0005-0000-0000-0000780A0000}"/>
    <cellStyle name="Normal 45 4 5 2 2" xfId="2695" xr:uid="{00000000-0005-0000-0000-0000790A0000}"/>
    <cellStyle name="Normal 45 4 5 3" xfId="2696" xr:uid="{00000000-0005-0000-0000-00007A0A0000}"/>
    <cellStyle name="Normal 45 4 6" xfId="2697" xr:uid="{00000000-0005-0000-0000-00007B0A0000}"/>
    <cellStyle name="Normal 45 4 6 2" xfId="2698" xr:uid="{00000000-0005-0000-0000-00007C0A0000}"/>
    <cellStyle name="Normal 45 4 6 2 2" xfId="2699" xr:uid="{00000000-0005-0000-0000-00007D0A0000}"/>
    <cellStyle name="Normal 45 4 6 3" xfId="2700" xr:uid="{00000000-0005-0000-0000-00007E0A0000}"/>
    <cellStyle name="Normal 45 4 7" xfId="2701" xr:uid="{00000000-0005-0000-0000-00007F0A0000}"/>
    <cellStyle name="Normal 45 4 7 2" xfId="2702" xr:uid="{00000000-0005-0000-0000-0000800A0000}"/>
    <cellStyle name="Normal 45 4 7 2 2" xfId="2703" xr:uid="{00000000-0005-0000-0000-0000810A0000}"/>
    <cellStyle name="Normal 45 4 7 3" xfId="2704" xr:uid="{00000000-0005-0000-0000-0000820A0000}"/>
    <cellStyle name="Normal 45 4 8" xfId="2705" xr:uid="{00000000-0005-0000-0000-0000830A0000}"/>
    <cellStyle name="Normal 45 4 8 2" xfId="2706" xr:uid="{00000000-0005-0000-0000-0000840A0000}"/>
    <cellStyle name="Normal 45 4 8 2 2" xfId="2707" xr:uid="{00000000-0005-0000-0000-0000850A0000}"/>
    <cellStyle name="Normal 45 4 8 3" xfId="2708" xr:uid="{00000000-0005-0000-0000-0000860A0000}"/>
    <cellStyle name="Normal 45 4 9" xfId="2709" xr:uid="{00000000-0005-0000-0000-0000870A0000}"/>
    <cellStyle name="Normal 45 4 9 2" xfId="2710" xr:uid="{00000000-0005-0000-0000-0000880A0000}"/>
    <cellStyle name="Normal 45 5" xfId="2711" xr:uid="{00000000-0005-0000-0000-0000890A0000}"/>
    <cellStyle name="Normal 45 5 10" xfId="2712" xr:uid="{00000000-0005-0000-0000-00008A0A0000}"/>
    <cellStyle name="Normal 45 5 2" xfId="2713" xr:uid="{00000000-0005-0000-0000-00008B0A0000}"/>
    <cellStyle name="Normal 45 5 2 2" xfId="2714" xr:uid="{00000000-0005-0000-0000-00008C0A0000}"/>
    <cellStyle name="Normal 45 5 2 2 2" xfId="2715" xr:uid="{00000000-0005-0000-0000-00008D0A0000}"/>
    <cellStyle name="Normal 45 5 2 2 2 2" xfId="2716" xr:uid="{00000000-0005-0000-0000-00008E0A0000}"/>
    <cellStyle name="Normal 45 5 2 2 2 2 2" xfId="2717" xr:uid="{00000000-0005-0000-0000-00008F0A0000}"/>
    <cellStyle name="Normal 45 5 2 2 2 3" xfId="2718" xr:uid="{00000000-0005-0000-0000-0000900A0000}"/>
    <cellStyle name="Normal 45 5 2 2 3" xfId="2719" xr:uid="{00000000-0005-0000-0000-0000910A0000}"/>
    <cellStyle name="Normal 45 5 2 2 3 2" xfId="2720" xr:uid="{00000000-0005-0000-0000-0000920A0000}"/>
    <cellStyle name="Normal 45 5 2 2 3 2 2" xfId="2721" xr:uid="{00000000-0005-0000-0000-0000930A0000}"/>
    <cellStyle name="Normal 45 5 2 2 3 3" xfId="2722" xr:uid="{00000000-0005-0000-0000-0000940A0000}"/>
    <cellStyle name="Normal 45 5 2 2 4" xfId="2723" xr:uid="{00000000-0005-0000-0000-0000950A0000}"/>
    <cellStyle name="Normal 45 5 2 2 4 2" xfId="2724" xr:uid="{00000000-0005-0000-0000-0000960A0000}"/>
    <cellStyle name="Normal 45 5 2 2 4 2 2" xfId="2725" xr:uid="{00000000-0005-0000-0000-0000970A0000}"/>
    <cellStyle name="Normal 45 5 2 2 4 3" xfId="2726" xr:uid="{00000000-0005-0000-0000-0000980A0000}"/>
    <cellStyle name="Normal 45 5 2 2 5" xfId="2727" xr:uid="{00000000-0005-0000-0000-0000990A0000}"/>
    <cellStyle name="Normal 45 5 2 2 5 2" xfId="2728" xr:uid="{00000000-0005-0000-0000-00009A0A0000}"/>
    <cellStyle name="Normal 45 5 2 2 5 2 2" xfId="2729" xr:uid="{00000000-0005-0000-0000-00009B0A0000}"/>
    <cellStyle name="Normal 45 5 2 2 5 3" xfId="2730" xr:uid="{00000000-0005-0000-0000-00009C0A0000}"/>
    <cellStyle name="Normal 45 5 2 2 6" xfId="2731" xr:uid="{00000000-0005-0000-0000-00009D0A0000}"/>
    <cellStyle name="Normal 45 5 2 2 6 2" xfId="2732" xr:uid="{00000000-0005-0000-0000-00009E0A0000}"/>
    <cellStyle name="Normal 45 5 2 2 7" xfId="2733" xr:uid="{00000000-0005-0000-0000-00009F0A0000}"/>
    <cellStyle name="Normal 45 5 2 3" xfId="2734" xr:uid="{00000000-0005-0000-0000-0000A00A0000}"/>
    <cellStyle name="Normal 45 5 2 3 2" xfId="2735" xr:uid="{00000000-0005-0000-0000-0000A10A0000}"/>
    <cellStyle name="Normal 45 5 2 3 2 2" xfId="2736" xr:uid="{00000000-0005-0000-0000-0000A20A0000}"/>
    <cellStyle name="Normal 45 5 2 3 3" xfId="2737" xr:uid="{00000000-0005-0000-0000-0000A30A0000}"/>
    <cellStyle name="Normal 45 5 2 4" xfId="2738" xr:uid="{00000000-0005-0000-0000-0000A40A0000}"/>
    <cellStyle name="Normal 45 5 2 4 2" xfId="2739" xr:uid="{00000000-0005-0000-0000-0000A50A0000}"/>
    <cellStyle name="Normal 45 5 2 4 2 2" xfId="2740" xr:uid="{00000000-0005-0000-0000-0000A60A0000}"/>
    <cellStyle name="Normal 45 5 2 4 3" xfId="2741" xr:uid="{00000000-0005-0000-0000-0000A70A0000}"/>
    <cellStyle name="Normal 45 5 2 5" xfId="2742" xr:uid="{00000000-0005-0000-0000-0000A80A0000}"/>
    <cellStyle name="Normal 45 5 2 5 2" xfId="2743" xr:uid="{00000000-0005-0000-0000-0000A90A0000}"/>
    <cellStyle name="Normal 45 5 2 5 2 2" xfId="2744" xr:uid="{00000000-0005-0000-0000-0000AA0A0000}"/>
    <cellStyle name="Normal 45 5 2 5 3" xfId="2745" xr:uid="{00000000-0005-0000-0000-0000AB0A0000}"/>
    <cellStyle name="Normal 45 5 2 6" xfId="2746" xr:uid="{00000000-0005-0000-0000-0000AC0A0000}"/>
    <cellStyle name="Normal 45 5 2 6 2" xfId="2747" xr:uid="{00000000-0005-0000-0000-0000AD0A0000}"/>
    <cellStyle name="Normal 45 5 2 6 2 2" xfId="2748" xr:uid="{00000000-0005-0000-0000-0000AE0A0000}"/>
    <cellStyle name="Normal 45 5 2 6 3" xfId="2749" xr:uid="{00000000-0005-0000-0000-0000AF0A0000}"/>
    <cellStyle name="Normal 45 5 2 7" xfId="2750" xr:uid="{00000000-0005-0000-0000-0000B00A0000}"/>
    <cellStyle name="Normal 45 5 2 7 2" xfId="2751" xr:uid="{00000000-0005-0000-0000-0000B10A0000}"/>
    <cellStyle name="Normal 45 5 2 8" xfId="2752" xr:uid="{00000000-0005-0000-0000-0000B20A0000}"/>
    <cellStyle name="Normal 45 5 3" xfId="2753" xr:uid="{00000000-0005-0000-0000-0000B30A0000}"/>
    <cellStyle name="Normal 45 5 3 2" xfId="2754" xr:uid="{00000000-0005-0000-0000-0000B40A0000}"/>
    <cellStyle name="Normal 45 5 3 2 2" xfId="2755" xr:uid="{00000000-0005-0000-0000-0000B50A0000}"/>
    <cellStyle name="Normal 45 5 3 2 2 2" xfId="2756" xr:uid="{00000000-0005-0000-0000-0000B60A0000}"/>
    <cellStyle name="Normal 45 5 3 2 2 2 2" xfId="2757" xr:uid="{00000000-0005-0000-0000-0000B70A0000}"/>
    <cellStyle name="Normal 45 5 3 2 2 3" xfId="2758" xr:uid="{00000000-0005-0000-0000-0000B80A0000}"/>
    <cellStyle name="Normal 45 5 3 2 3" xfId="2759" xr:uid="{00000000-0005-0000-0000-0000B90A0000}"/>
    <cellStyle name="Normal 45 5 3 2 3 2" xfId="2760" xr:uid="{00000000-0005-0000-0000-0000BA0A0000}"/>
    <cellStyle name="Normal 45 5 3 2 3 2 2" xfId="2761" xr:uid="{00000000-0005-0000-0000-0000BB0A0000}"/>
    <cellStyle name="Normal 45 5 3 2 3 3" xfId="2762" xr:uid="{00000000-0005-0000-0000-0000BC0A0000}"/>
    <cellStyle name="Normal 45 5 3 2 4" xfId="2763" xr:uid="{00000000-0005-0000-0000-0000BD0A0000}"/>
    <cellStyle name="Normal 45 5 3 2 4 2" xfId="2764" xr:uid="{00000000-0005-0000-0000-0000BE0A0000}"/>
    <cellStyle name="Normal 45 5 3 2 4 2 2" xfId="2765" xr:uid="{00000000-0005-0000-0000-0000BF0A0000}"/>
    <cellStyle name="Normal 45 5 3 2 4 3" xfId="2766" xr:uid="{00000000-0005-0000-0000-0000C00A0000}"/>
    <cellStyle name="Normal 45 5 3 2 5" xfId="2767" xr:uid="{00000000-0005-0000-0000-0000C10A0000}"/>
    <cellStyle name="Normal 45 5 3 2 5 2" xfId="2768" xr:uid="{00000000-0005-0000-0000-0000C20A0000}"/>
    <cellStyle name="Normal 45 5 3 2 5 2 2" xfId="2769" xr:uid="{00000000-0005-0000-0000-0000C30A0000}"/>
    <cellStyle name="Normal 45 5 3 2 5 3" xfId="2770" xr:uid="{00000000-0005-0000-0000-0000C40A0000}"/>
    <cellStyle name="Normal 45 5 3 2 6" xfId="2771" xr:uid="{00000000-0005-0000-0000-0000C50A0000}"/>
    <cellStyle name="Normal 45 5 3 2 6 2" xfId="2772" xr:uid="{00000000-0005-0000-0000-0000C60A0000}"/>
    <cellStyle name="Normal 45 5 3 2 7" xfId="2773" xr:uid="{00000000-0005-0000-0000-0000C70A0000}"/>
    <cellStyle name="Normal 45 5 3 3" xfId="2774" xr:uid="{00000000-0005-0000-0000-0000C80A0000}"/>
    <cellStyle name="Normal 45 5 3 3 2" xfId="2775" xr:uid="{00000000-0005-0000-0000-0000C90A0000}"/>
    <cellStyle name="Normal 45 5 3 3 2 2" xfId="2776" xr:uid="{00000000-0005-0000-0000-0000CA0A0000}"/>
    <cellStyle name="Normal 45 5 3 3 3" xfId="2777" xr:uid="{00000000-0005-0000-0000-0000CB0A0000}"/>
    <cellStyle name="Normal 45 5 3 4" xfId="2778" xr:uid="{00000000-0005-0000-0000-0000CC0A0000}"/>
    <cellStyle name="Normal 45 5 3 4 2" xfId="2779" xr:uid="{00000000-0005-0000-0000-0000CD0A0000}"/>
    <cellStyle name="Normal 45 5 3 4 2 2" xfId="2780" xr:uid="{00000000-0005-0000-0000-0000CE0A0000}"/>
    <cellStyle name="Normal 45 5 3 4 3" xfId="2781" xr:uid="{00000000-0005-0000-0000-0000CF0A0000}"/>
    <cellStyle name="Normal 45 5 3 5" xfId="2782" xr:uid="{00000000-0005-0000-0000-0000D00A0000}"/>
    <cellStyle name="Normal 45 5 3 5 2" xfId="2783" xr:uid="{00000000-0005-0000-0000-0000D10A0000}"/>
    <cellStyle name="Normal 45 5 3 5 2 2" xfId="2784" xr:uid="{00000000-0005-0000-0000-0000D20A0000}"/>
    <cellStyle name="Normal 45 5 3 5 3" xfId="2785" xr:uid="{00000000-0005-0000-0000-0000D30A0000}"/>
    <cellStyle name="Normal 45 5 3 6" xfId="2786" xr:uid="{00000000-0005-0000-0000-0000D40A0000}"/>
    <cellStyle name="Normal 45 5 3 6 2" xfId="2787" xr:uid="{00000000-0005-0000-0000-0000D50A0000}"/>
    <cellStyle name="Normal 45 5 3 6 2 2" xfId="2788" xr:uid="{00000000-0005-0000-0000-0000D60A0000}"/>
    <cellStyle name="Normal 45 5 3 6 3" xfId="2789" xr:uid="{00000000-0005-0000-0000-0000D70A0000}"/>
    <cellStyle name="Normal 45 5 3 7" xfId="2790" xr:uid="{00000000-0005-0000-0000-0000D80A0000}"/>
    <cellStyle name="Normal 45 5 3 7 2" xfId="2791" xr:uid="{00000000-0005-0000-0000-0000D90A0000}"/>
    <cellStyle name="Normal 45 5 3 8" xfId="2792" xr:uid="{00000000-0005-0000-0000-0000DA0A0000}"/>
    <cellStyle name="Normal 45 5 4" xfId="2793" xr:uid="{00000000-0005-0000-0000-0000DB0A0000}"/>
    <cellStyle name="Normal 45 5 4 2" xfId="2794" xr:uid="{00000000-0005-0000-0000-0000DC0A0000}"/>
    <cellStyle name="Normal 45 5 4 2 2" xfId="2795" xr:uid="{00000000-0005-0000-0000-0000DD0A0000}"/>
    <cellStyle name="Normal 45 5 4 2 2 2" xfId="2796" xr:uid="{00000000-0005-0000-0000-0000DE0A0000}"/>
    <cellStyle name="Normal 45 5 4 2 3" xfId="2797" xr:uid="{00000000-0005-0000-0000-0000DF0A0000}"/>
    <cellStyle name="Normal 45 5 4 3" xfId="2798" xr:uid="{00000000-0005-0000-0000-0000E00A0000}"/>
    <cellStyle name="Normal 45 5 4 3 2" xfId="2799" xr:uid="{00000000-0005-0000-0000-0000E10A0000}"/>
    <cellStyle name="Normal 45 5 4 3 2 2" xfId="2800" xr:uid="{00000000-0005-0000-0000-0000E20A0000}"/>
    <cellStyle name="Normal 45 5 4 3 3" xfId="2801" xr:uid="{00000000-0005-0000-0000-0000E30A0000}"/>
    <cellStyle name="Normal 45 5 4 4" xfId="2802" xr:uid="{00000000-0005-0000-0000-0000E40A0000}"/>
    <cellStyle name="Normal 45 5 4 4 2" xfId="2803" xr:uid="{00000000-0005-0000-0000-0000E50A0000}"/>
    <cellStyle name="Normal 45 5 4 4 2 2" xfId="2804" xr:uid="{00000000-0005-0000-0000-0000E60A0000}"/>
    <cellStyle name="Normal 45 5 4 4 3" xfId="2805" xr:uid="{00000000-0005-0000-0000-0000E70A0000}"/>
    <cellStyle name="Normal 45 5 4 5" xfId="2806" xr:uid="{00000000-0005-0000-0000-0000E80A0000}"/>
    <cellStyle name="Normal 45 5 4 5 2" xfId="2807" xr:uid="{00000000-0005-0000-0000-0000E90A0000}"/>
    <cellStyle name="Normal 45 5 4 5 2 2" xfId="2808" xr:uid="{00000000-0005-0000-0000-0000EA0A0000}"/>
    <cellStyle name="Normal 45 5 4 5 3" xfId="2809" xr:uid="{00000000-0005-0000-0000-0000EB0A0000}"/>
    <cellStyle name="Normal 45 5 4 6" xfId="2810" xr:uid="{00000000-0005-0000-0000-0000EC0A0000}"/>
    <cellStyle name="Normal 45 5 4 6 2" xfId="2811" xr:uid="{00000000-0005-0000-0000-0000ED0A0000}"/>
    <cellStyle name="Normal 45 5 4 7" xfId="2812" xr:uid="{00000000-0005-0000-0000-0000EE0A0000}"/>
    <cellStyle name="Normal 45 5 5" xfId="2813" xr:uid="{00000000-0005-0000-0000-0000EF0A0000}"/>
    <cellStyle name="Normal 45 5 5 2" xfId="2814" xr:uid="{00000000-0005-0000-0000-0000F00A0000}"/>
    <cellStyle name="Normal 45 5 5 2 2" xfId="2815" xr:uid="{00000000-0005-0000-0000-0000F10A0000}"/>
    <cellStyle name="Normal 45 5 5 3" xfId="2816" xr:uid="{00000000-0005-0000-0000-0000F20A0000}"/>
    <cellStyle name="Normal 45 5 6" xfId="2817" xr:uid="{00000000-0005-0000-0000-0000F30A0000}"/>
    <cellStyle name="Normal 45 5 6 2" xfId="2818" xr:uid="{00000000-0005-0000-0000-0000F40A0000}"/>
    <cellStyle name="Normal 45 5 6 2 2" xfId="2819" xr:uid="{00000000-0005-0000-0000-0000F50A0000}"/>
    <cellStyle name="Normal 45 5 6 3" xfId="2820" xr:uid="{00000000-0005-0000-0000-0000F60A0000}"/>
    <cellStyle name="Normal 45 5 7" xfId="2821" xr:uid="{00000000-0005-0000-0000-0000F70A0000}"/>
    <cellStyle name="Normal 45 5 7 2" xfId="2822" xr:uid="{00000000-0005-0000-0000-0000F80A0000}"/>
    <cellStyle name="Normal 45 5 7 2 2" xfId="2823" xr:uid="{00000000-0005-0000-0000-0000F90A0000}"/>
    <cellStyle name="Normal 45 5 7 3" xfId="2824" xr:uid="{00000000-0005-0000-0000-0000FA0A0000}"/>
    <cellStyle name="Normal 45 5 8" xfId="2825" xr:uid="{00000000-0005-0000-0000-0000FB0A0000}"/>
    <cellStyle name="Normal 45 5 8 2" xfId="2826" xr:uid="{00000000-0005-0000-0000-0000FC0A0000}"/>
    <cellStyle name="Normal 45 5 8 2 2" xfId="2827" xr:uid="{00000000-0005-0000-0000-0000FD0A0000}"/>
    <cellStyle name="Normal 45 5 8 3" xfId="2828" xr:uid="{00000000-0005-0000-0000-0000FE0A0000}"/>
    <cellStyle name="Normal 45 5 9" xfId="2829" xr:uid="{00000000-0005-0000-0000-0000FF0A0000}"/>
    <cellStyle name="Normal 45 5 9 2" xfId="2830" xr:uid="{00000000-0005-0000-0000-0000000B0000}"/>
    <cellStyle name="Normal 45 6" xfId="2831" xr:uid="{00000000-0005-0000-0000-0000010B0000}"/>
    <cellStyle name="Normal 45 6 2" xfId="2832" xr:uid="{00000000-0005-0000-0000-0000020B0000}"/>
    <cellStyle name="Normal 45 6 2 2" xfId="2833" xr:uid="{00000000-0005-0000-0000-0000030B0000}"/>
    <cellStyle name="Normal 45 6 2 2 2" xfId="2834" xr:uid="{00000000-0005-0000-0000-0000040B0000}"/>
    <cellStyle name="Normal 45 6 2 2 2 2" xfId="2835" xr:uid="{00000000-0005-0000-0000-0000050B0000}"/>
    <cellStyle name="Normal 45 6 2 2 3" xfId="2836" xr:uid="{00000000-0005-0000-0000-0000060B0000}"/>
    <cellStyle name="Normal 45 6 2 3" xfId="2837" xr:uid="{00000000-0005-0000-0000-0000070B0000}"/>
    <cellStyle name="Normal 45 6 2 3 2" xfId="2838" xr:uid="{00000000-0005-0000-0000-0000080B0000}"/>
    <cellStyle name="Normal 45 6 2 3 2 2" xfId="2839" xr:uid="{00000000-0005-0000-0000-0000090B0000}"/>
    <cellStyle name="Normal 45 6 2 3 3" xfId="2840" xr:uid="{00000000-0005-0000-0000-00000A0B0000}"/>
    <cellStyle name="Normal 45 6 2 4" xfId="2841" xr:uid="{00000000-0005-0000-0000-00000B0B0000}"/>
    <cellStyle name="Normal 45 6 2 4 2" xfId="2842" xr:uid="{00000000-0005-0000-0000-00000C0B0000}"/>
    <cellStyle name="Normal 45 6 2 4 2 2" xfId="2843" xr:uid="{00000000-0005-0000-0000-00000D0B0000}"/>
    <cellStyle name="Normal 45 6 2 4 3" xfId="2844" xr:uid="{00000000-0005-0000-0000-00000E0B0000}"/>
    <cellStyle name="Normal 45 6 2 5" xfId="2845" xr:uid="{00000000-0005-0000-0000-00000F0B0000}"/>
    <cellStyle name="Normal 45 6 2 5 2" xfId="2846" xr:uid="{00000000-0005-0000-0000-0000100B0000}"/>
    <cellStyle name="Normal 45 6 2 5 2 2" xfId="2847" xr:uid="{00000000-0005-0000-0000-0000110B0000}"/>
    <cellStyle name="Normal 45 6 2 5 3" xfId="2848" xr:uid="{00000000-0005-0000-0000-0000120B0000}"/>
    <cellStyle name="Normal 45 6 2 6" xfId="2849" xr:uid="{00000000-0005-0000-0000-0000130B0000}"/>
    <cellStyle name="Normal 45 6 2 6 2" xfId="2850" xr:uid="{00000000-0005-0000-0000-0000140B0000}"/>
    <cellStyle name="Normal 45 6 2 7" xfId="2851" xr:uid="{00000000-0005-0000-0000-0000150B0000}"/>
    <cellStyle name="Normal 45 6 3" xfId="2852" xr:uid="{00000000-0005-0000-0000-0000160B0000}"/>
    <cellStyle name="Normal 45 6 3 2" xfId="2853" xr:uid="{00000000-0005-0000-0000-0000170B0000}"/>
    <cellStyle name="Normal 45 6 3 2 2" xfId="2854" xr:uid="{00000000-0005-0000-0000-0000180B0000}"/>
    <cellStyle name="Normal 45 6 3 3" xfId="2855" xr:uid="{00000000-0005-0000-0000-0000190B0000}"/>
    <cellStyle name="Normal 45 6 4" xfId="2856" xr:uid="{00000000-0005-0000-0000-00001A0B0000}"/>
    <cellStyle name="Normal 45 6 4 2" xfId="2857" xr:uid="{00000000-0005-0000-0000-00001B0B0000}"/>
    <cellStyle name="Normal 45 6 4 2 2" xfId="2858" xr:uid="{00000000-0005-0000-0000-00001C0B0000}"/>
    <cellStyle name="Normal 45 6 4 3" xfId="2859" xr:uid="{00000000-0005-0000-0000-00001D0B0000}"/>
    <cellStyle name="Normal 45 6 5" xfId="2860" xr:uid="{00000000-0005-0000-0000-00001E0B0000}"/>
    <cellStyle name="Normal 45 6 5 2" xfId="2861" xr:uid="{00000000-0005-0000-0000-00001F0B0000}"/>
    <cellStyle name="Normal 45 6 5 2 2" xfId="2862" xr:uid="{00000000-0005-0000-0000-0000200B0000}"/>
    <cellStyle name="Normal 45 6 5 3" xfId="2863" xr:uid="{00000000-0005-0000-0000-0000210B0000}"/>
    <cellStyle name="Normal 45 6 6" xfId="2864" xr:uid="{00000000-0005-0000-0000-0000220B0000}"/>
    <cellStyle name="Normal 45 6 6 2" xfId="2865" xr:uid="{00000000-0005-0000-0000-0000230B0000}"/>
    <cellStyle name="Normal 45 6 6 2 2" xfId="2866" xr:uid="{00000000-0005-0000-0000-0000240B0000}"/>
    <cellStyle name="Normal 45 6 6 3" xfId="2867" xr:uid="{00000000-0005-0000-0000-0000250B0000}"/>
    <cellStyle name="Normal 45 6 7" xfId="2868" xr:uid="{00000000-0005-0000-0000-0000260B0000}"/>
    <cellStyle name="Normal 45 6 7 2" xfId="2869" xr:uid="{00000000-0005-0000-0000-0000270B0000}"/>
    <cellStyle name="Normal 45 6 8" xfId="2870" xr:uid="{00000000-0005-0000-0000-0000280B0000}"/>
    <cellStyle name="Normal 45 7" xfId="2871" xr:uid="{00000000-0005-0000-0000-0000290B0000}"/>
    <cellStyle name="Normal 45 7 2" xfId="2872" xr:uid="{00000000-0005-0000-0000-00002A0B0000}"/>
    <cellStyle name="Normal 45 7 2 2" xfId="2873" xr:uid="{00000000-0005-0000-0000-00002B0B0000}"/>
    <cellStyle name="Normal 45 7 2 2 2" xfId="2874" xr:uid="{00000000-0005-0000-0000-00002C0B0000}"/>
    <cellStyle name="Normal 45 7 2 2 2 2" xfId="2875" xr:uid="{00000000-0005-0000-0000-00002D0B0000}"/>
    <cellStyle name="Normal 45 7 2 2 3" xfId="2876" xr:uid="{00000000-0005-0000-0000-00002E0B0000}"/>
    <cellStyle name="Normal 45 7 2 3" xfId="2877" xr:uid="{00000000-0005-0000-0000-00002F0B0000}"/>
    <cellStyle name="Normal 45 7 2 3 2" xfId="2878" xr:uid="{00000000-0005-0000-0000-0000300B0000}"/>
    <cellStyle name="Normal 45 7 2 3 2 2" xfId="2879" xr:uid="{00000000-0005-0000-0000-0000310B0000}"/>
    <cellStyle name="Normal 45 7 2 3 3" xfId="2880" xr:uid="{00000000-0005-0000-0000-0000320B0000}"/>
    <cellStyle name="Normal 45 7 2 4" xfId="2881" xr:uid="{00000000-0005-0000-0000-0000330B0000}"/>
    <cellStyle name="Normal 45 7 2 4 2" xfId="2882" xr:uid="{00000000-0005-0000-0000-0000340B0000}"/>
    <cellStyle name="Normal 45 7 2 4 2 2" xfId="2883" xr:uid="{00000000-0005-0000-0000-0000350B0000}"/>
    <cellStyle name="Normal 45 7 2 4 3" xfId="2884" xr:uid="{00000000-0005-0000-0000-0000360B0000}"/>
    <cellStyle name="Normal 45 7 2 5" xfId="2885" xr:uid="{00000000-0005-0000-0000-0000370B0000}"/>
    <cellStyle name="Normal 45 7 2 5 2" xfId="2886" xr:uid="{00000000-0005-0000-0000-0000380B0000}"/>
    <cellStyle name="Normal 45 7 2 5 2 2" xfId="2887" xr:uid="{00000000-0005-0000-0000-0000390B0000}"/>
    <cellStyle name="Normal 45 7 2 5 3" xfId="2888" xr:uid="{00000000-0005-0000-0000-00003A0B0000}"/>
    <cellStyle name="Normal 45 7 2 6" xfId="2889" xr:uid="{00000000-0005-0000-0000-00003B0B0000}"/>
    <cellStyle name="Normal 45 7 2 6 2" xfId="2890" xr:uid="{00000000-0005-0000-0000-00003C0B0000}"/>
    <cellStyle name="Normal 45 7 2 7" xfId="2891" xr:uid="{00000000-0005-0000-0000-00003D0B0000}"/>
    <cellStyle name="Normal 45 7 3" xfId="2892" xr:uid="{00000000-0005-0000-0000-00003E0B0000}"/>
    <cellStyle name="Normal 45 7 3 2" xfId="2893" xr:uid="{00000000-0005-0000-0000-00003F0B0000}"/>
    <cellStyle name="Normal 45 7 3 2 2" xfId="2894" xr:uid="{00000000-0005-0000-0000-0000400B0000}"/>
    <cellStyle name="Normal 45 7 3 3" xfId="2895" xr:uid="{00000000-0005-0000-0000-0000410B0000}"/>
    <cellStyle name="Normal 45 7 4" xfId="2896" xr:uid="{00000000-0005-0000-0000-0000420B0000}"/>
    <cellStyle name="Normal 45 7 4 2" xfId="2897" xr:uid="{00000000-0005-0000-0000-0000430B0000}"/>
    <cellStyle name="Normal 45 7 4 2 2" xfId="2898" xr:uid="{00000000-0005-0000-0000-0000440B0000}"/>
    <cellStyle name="Normal 45 7 4 3" xfId="2899" xr:uid="{00000000-0005-0000-0000-0000450B0000}"/>
    <cellStyle name="Normal 45 7 5" xfId="2900" xr:uid="{00000000-0005-0000-0000-0000460B0000}"/>
    <cellStyle name="Normal 45 7 5 2" xfId="2901" xr:uid="{00000000-0005-0000-0000-0000470B0000}"/>
    <cellStyle name="Normal 45 7 5 2 2" xfId="2902" xr:uid="{00000000-0005-0000-0000-0000480B0000}"/>
    <cellStyle name="Normal 45 7 5 3" xfId="2903" xr:uid="{00000000-0005-0000-0000-0000490B0000}"/>
    <cellStyle name="Normal 45 7 6" xfId="2904" xr:uid="{00000000-0005-0000-0000-00004A0B0000}"/>
    <cellStyle name="Normal 45 7 6 2" xfId="2905" xr:uid="{00000000-0005-0000-0000-00004B0B0000}"/>
    <cellStyle name="Normal 45 7 6 2 2" xfId="2906" xr:uid="{00000000-0005-0000-0000-00004C0B0000}"/>
    <cellStyle name="Normal 45 7 6 3" xfId="2907" xr:uid="{00000000-0005-0000-0000-00004D0B0000}"/>
    <cellStyle name="Normal 45 7 7" xfId="2908" xr:uid="{00000000-0005-0000-0000-00004E0B0000}"/>
    <cellStyle name="Normal 45 7 7 2" xfId="2909" xr:uid="{00000000-0005-0000-0000-00004F0B0000}"/>
    <cellStyle name="Normal 45 7 8" xfId="2910" xr:uid="{00000000-0005-0000-0000-0000500B0000}"/>
    <cellStyle name="Normal 45 8" xfId="2911" xr:uid="{00000000-0005-0000-0000-0000510B0000}"/>
    <cellStyle name="Normal 45 8 2" xfId="2912" xr:uid="{00000000-0005-0000-0000-0000520B0000}"/>
    <cellStyle name="Normal 45 8 2 2" xfId="2913" xr:uid="{00000000-0005-0000-0000-0000530B0000}"/>
    <cellStyle name="Normal 45 8 2 2 2" xfId="2914" xr:uid="{00000000-0005-0000-0000-0000540B0000}"/>
    <cellStyle name="Normal 45 8 2 3" xfId="2915" xr:uid="{00000000-0005-0000-0000-0000550B0000}"/>
    <cellStyle name="Normal 45 8 3" xfId="2916" xr:uid="{00000000-0005-0000-0000-0000560B0000}"/>
    <cellStyle name="Normal 45 8 3 2" xfId="2917" xr:uid="{00000000-0005-0000-0000-0000570B0000}"/>
    <cellStyle name="Normal 45 8 3 2 2" xfId="2918" xr:uid="{00000000-0005-0000-0000-0000580B0000}"/>
    <cellStyle name="Normal 45 8 3 3" xfId="2919" xr:uid="{00000000-0005-0000-0000-0000590B0000}"/>
    <cellStyle name="Normal 45 8 4" xfId="2920" xr:uid="{00000000-0005-0000-0000-00005A0B0000}"/>
    <cellStyle name="Normal 45 8 4 2" xfId="2921" xr:uid="{00000000-0005-0000-0000-00005B0B0000}"/>
    <cellStyle name="Normal 45 8 4 2 2" xfId="2922" xr:uid="{00000000-0005-0000-0000-00005C0B0000}"/>
    <cellStyle name="Normal 45 8 4 3" xfId="2923" xr:uid="{00000000-0005-0000-0000-00005D0B0000}"/>
    <cellStyle name="Normal 45 8 5" xfId="2924" xr:uid="{00000000-0005-0000-0000-00005E0B0000}"/>
    <cellStyle name="Normal 45 8 5 2" xfId="2925" xr:uid="{00000000-0005-0000-0000-00005F0B0000}"/>
    <cellStyle name="Normal 45 8 5 2 2" xfId="2926" xr:uid="{00000000-0005-0000-0000-0000600B0000}"/>
    <cellStyle name="Normal 45 8 5 3" xfId="2927" xr:uid="{00000000-0005-0000-0000-0000610B0000}"/>
    <cellStyle name="Normal 45 8 6" xfId="2928" xr:uid="{00000000-0005-0000-0000-0000620B0000}"/>
    <cellStyle name="Normal 45 8 6 2" xfId="2929" xr:uid="{00000000-0005-0000-0000-0000630B0000}"/>
    <cellStyle name="Normal 45 8 7" xfId="2930" xr:uid="{00000000-0005-0000-0000-0000640B0000}"/>
    <cellStyle name="Normal 45 9" xfId="2931" xr:uid="{00000000-0005-0000-0000-0000650B0000}"/>
    <cellStyle name="Normal 45 9 2" xfId="2932" xr:uid="{00000000-0005-0000-0000-0000660B0000}"/>
    <cellStyle name="Normal 45 9 2 2" xfId="2933" xr:uid="{00000000-0005-0000-0000-0000670B0000}"/>
    <cellStyle name="Normal 45 9 3" xfId="2934" xr:uid="{00000000-0005-0000-0000-0000680B0000}"/>
    <cellStyle name="Normal 46" xfId="2935" xr:uid="{00000000-0005-0000-0000-0000690B0000}"/>
    <cellStyle name="Normal 47" xfId="2936" xr:uid="{00000000-0005-0000-0000-00006A0B0000}"/>
    <cellStyle name="Normal 48" xfId="2937" xr:uid="{00000000-0005-0000-0000-00006B0B0000}"/>
    <cellStyle name="Normal 48 2" xfId="2938" xr:uid="{00000000-0005-0000-0000-00006C0B0000}"/>
    <cellStyle name="Normal 48 3" xfId="2939" xr:uid="{00000000-0005-0000-0000-00006D0B0000}"/>
    <cellStyle name="Normal 49" xfId="2940" xr:uid="{00000000-0005-0000-0000-00006E0B0000}"/>
    <cellStyle name="Normal 49 10" xfId="2941" xr:uid="{00000000-0005-0000-0000-00006F0B0000}"/>
    <cellStyle name="Normal 49 2" xfId="2942" xr:uid="{00000000-0005-0000-0000-0000700B0000}"/>
    <cellStyle name="Normal 49 2 2" xfId="2943" xr:uid="{00000000-0005-0000-0000-0000710B0000}"/>
    <cellStyle name="Normal 49 2 2 2" xfId="2944" xr:uid="{00000000-0005-0000-0000-0000720B0000}"/>
    <cellStyle name="Normal 49 2 2 2 2" xfId="2945" xr:uid="{00000000-0005-0000-0000-0000730B0000}"/>
    <cellStyle name="Normal 49 2 2 2 2 2" xfId="2946" xr:uid="{00000000-0005-0000-0000-0000740B0000}"/>
    <cellStyle name="Normal 49 2 2 2 3" xfId="2947" xr:uid="{00000000-0005-0000-0000-0000750B0000}"/>
    <cellStyle name="Normal 49 2 2 3" xfId="2948" xr:uid="{00000000-0005-0000-0000-0000760B0000}"/>
    <cellStyle name="Normal 49 2 2 3 2" xfId="2949" xr:uid="{00000000-0005-0000-0000-0000770B0000}"/>
    <cellStyle name="Normal 49 2 2 3 2 2" xfId="2950" xr:uid="{00000000-0005-0000-0000-0000780B0000}"/>
    <cellStyle name="Normal 49 2 2 3 3" xfId="2951" xr:uid="{00000000-0005-0000-0000-0000790B0000}"/>
    <cellStyle name="Normal 49 2 2 4" xfId="2952" xr:uid="{00000000-0005-0000-0000-00007A0B0000}"/>
    <cellStyle name="Normal 49 2 2 4 2" xfId="2953" xr:uid="{00000000-0005-0000-0000-00007B0B0000}"/>
    <cellStyle name="Normal 49 2 2 4 2 2" xfId="2954" xr:uid="{00000000-0005-0000-0000-00007C0B0000}"/>
    <cellStyle name="Normal 49 2 2 4 3" xfId="2955" xr:uid="{00000000-0005-0000-0000-00007D0B0000}"/>
    <cellStyle name="Normal 49 2 2 5" xfId="2956" xr:uid="{00000000-0005-0000-0000-00007E0B0000}"/>
    <cellStyle name="Normal 49 2 2 5 2" xfId="2957" xr:uid="{00000000-0005-0000-0000-00007F0B0000}"/>
    <cellStyle name="Normal 49 2 2 5 2 2" xfId="2958" xr:uid="{00000000-0005-0000-0000-0000800B0000}"/>
    <cellStyle name="Normal 49 2 2 5 3" xfId="2959" xr:uid="{00000000-0005-0000-0000-0000810B0000}"/>
    <cellStyle name="Normal 49 2 2 6" xfId="2960" xr:uid="{00000000-0005-0000-0000-0000820B0000}"/>
    <cellStyle name="Normal 49 2 2 6 2" xfId="2961" xr:uid="{00000000-0005-0000-0000-0000830B0000}"/>
    <cellStyle name="Normal 49 2 2 7" xfId="2962" xr:uid="{00000000-0005-0000-0000-0000840B0000}"/>
    <cellStyle name="Normal 49 2 3" xfId="2963" xr:uid="{00000000-0005-0000-0000-0000850B0000}"/>
    <cellStyle name="Normal 49 2 3 2" xfId="2964" xr:uid="{00000000-0005-0000-0000-0000860B0000}"/>
    <cellStyle name="Normal 49 2 3 2 2" xfId="2965" xr:uid="{00000000-0005-0000-0000-0000870B0000}"/>
    <cellStyle name="Normal 49 2 3 3" xfId="2966" xr:uid="{00000000-0005-0000-0000-0000880B0000}"/>
    <cellStyle name="Normal 49 2 4" xfId="2967" xr:uid="{00000000-0005-0000-0000-0000890B0000}"/>
    <cellStyle name="Normal 49 2 4 2" xfId="2968" xr:uid="{00000000-0005-0000-0000-00008A0B0000}"/>
    <cellStyle name="Normal 49 2 4 2 2" xfId="2969" xr:uid="{00000000-0005-0000-0000-00008B0B0000}"/>
    <cellStyle name="Normal 49 2 4 3" xfId="2970" xr:uid="{00000000-0005-0000-0000-00008C0B0000}"/>
    <cellStyle name="Normal 49 2 5" xfId="2971" xr:uid="{00000000-0005-0000-0000-00008D0B0000}"/>
    <cellStyle name="Normal 49 2 5 2" xfId="2972" xr:uid="{00000000-0005-0000-0000-00008E0B0000}"/>
    <cellStyle name="Normal 49 2 5 2 2" xfId="2973" xr:uid="{00000000-0005-0000-0000-00008F0B0000}"/>
    <cellStyle name="Normal 49 2 5 3" xfId="2974" xr:uid="{00000000-0005-0000-0000-0000900B0000}"/>
    <cellStyle name="Normal 49 2 6" xfId="2975" xr:uid="{00000000-0005-0000-0000-0000910B0000}"/>
    <cellStyle name="Normal 49 2 6 2" xfId="2976" xr:uid="{00000000-0005-0000-0000-0000920B0000}"/>
    <cellStyle name="Normal 49 2 6 2 2" xfId="2977" xr:uid="{00000000-0005-0000-0000-0000930B0000}"/>
    <cellStyle name="Normal 49 2 6 3" xfId="2978" xr:uid="{00000000-0005-0000-0000-0000940B0000}"/>
    <cellStyle name="Normal 49 2 7" xfId="2979" xr:uid="{00000000-0005-0000-0000-0000950B0000}"/>
    <cellStyle name="Normal 49 2 7 2" xfId="2980" xr:uid="{00000000-0005-0000-0000-0000960B0000}"/>
    <cellStyle name="Normal 49 2 8" xfId="2981" xr:uid="{00000000-0005-0000-0000-0000970B0000}"/>
    <cellStyle name="Normal 49 3" xfId="2982" xr:uid="{00000000-0005-0000-0000-0000980B0000}"/>
    <cellStyle name="Normal 49 3 2" xfId="2983" xr:uid="{00000000-0005-0000-0000-0000990B0000}"/>
    <cellStyle name="Normal 49 3 2 2" xfId="2984" xr:uid="{00000000-0005-0000-0000-00009A0B0000}"/>
    <cellStyle name="Normal 49 3 2 2 2" xfId="2985" xr:uid="{00000000-0005-0000-0000-00009B0B0000}"/>
    <cellStyle name="Normal 49 3 2 2 2 2" xfId="2986" xr:uid="{00000000-0005-0000-0000-00009C0B0000}"/>
    <cellStyle name="Normal 49 3 2 2 3" xfId="2987" xr:uid="{00000000-0005-0000-0000-00009D0B0000}"/>
    <cellStyle name="Normal 49 3 2 3" xfId="2988" xr:uid="{00000000-0005-0000-0000-00009E0B0000}"/>
    <cellStyle name="Normal 49 3 2 3 2" xfId="2989" xr:uid="{00000000-0005-0000-0000-00009F0B0000}"/>
    <cellStyle name="Normal 49 3 2 3 2 2" xfId="2990" xr:uid="{00000000-0005-0000-0000-0000A00B0000}"/>
    <cellStyle name="Normal 49 3 2 3 3" xfId="2991" xr:uid="{00000000-0005-0000-0000-0000A10B0000}"/>
    <cellStyle name="Normal 49 3 2 4" xfId="2992" xr:uid="{00000000-0005-0000-0000-0000A20B0000}"/>
    <cellStyle name="Normal 49 3 2 4 2" xfId="2993" xr:uid="{00000000-0005-0000-0000-0000A30B0000}"/>
    <cellStyle name="Normal 49 3 2 4 2 2" xfId="2994" xr:uid="{00000000-0005-0000-0000-0000A40B0000}"/>
    <cellStyle name="Normal 49 3 2 4 3" xfId="2995" xr:uid="{00000000-0005-0000-0000-0000A50B0000}"/>
    <cellStyle name="Normal 49 3 2 5" xfId="2996" xr:uid="{00000000-0005-0000-0000-0000A60B0000}"/>
    <cellStyle name="Normal 49 3 2 5 2" xfId="2997" xr:uid="{00000000-0005-0000-0000-0000A70B0000}"/>
    <cellStyle name="Normal 49 3 2 5 2 2" xfId="2998" xr:uid="{00000000-0005-0000-0000-0000A80B0000}"/>
    <cellStyle name="Normal 49 3 2 5 3" xfId="2999" xr:uid="{00000000-0005-0000-0000-0000A90B0000}"/>
    <cellStyle name="Normal 49 3 2 6" xfId="3000" xr:uid="{00000000-0005-0000-0000-0000AA0B0000}"/>
    <cellStyle name="Normal 49 3 2 6 2" xfId="3001" xr:uid="{00000000-0005-0000-0000-0000AB0B0000}"/>
    <cellStyle name="Normal 49 3 2 7" xfId="3002" xr:uid="{00000000-0005-0000-0000-0000AC0B0000}"/>
    <cellStyle name="Normal 49 3 3" xfId="3003" xr:uid="{00000000-0005-0000-0000-0000AD0B0000}"/>
    <cellStyle name="Normal 49 3 3 2" xfId="3004" xr:uid="{00000000-0005-0000-0000-0000AE0B0000}"/>
    <cellStyle name="Normal 49 3 3 2 2" xfId="3005" xr:uid="{00000000-0005-0000-0000-0000AF0B0000}"/>
    <cellStyle name="Normal 49 3 3 3" xfId="3006" xr:uid="{00000000-0005-0000-0000-0000B00B0000}"/>
    <cellStyle name="Normal 49 3 4" xfId="3007" xr:uid="{00000000-0005-0000-0000-0000B10B0000}"/>
    <cellStyle name="Normal 49 3 4 2" xfId="3008" xr:uid="{00000000-0005-0000-0000-0000B20B0000}"/>
    <cellStyle name="Normal 49 3 4 2 2" xfId="3009" xr:uid="{00000000-0005-0000-0000-0000B30B0000}"/>
    <cellStyle name="Normal 49 3 4 3" xfId="3010" xr:uid="{00000000-0005-0000-0000-0000B40B0000}"/>
    <cellStyle name="Normal 49 3 5" xfId="3011" xr:uid="{00000000-0005-0000-0000-0000B50B0000}"/>
    <cellStyle name="Normal 49 3 5 2" xfId="3012" xr:uid="{00000000-0005-0000-0000-0000B60B0000}"/>
    <cellStyle name="Normal 49 3 5 2 2" xfId="3013" xr:uid="{00000000-0005-0000-0000-0000B70B0000}"/>
    <cellStyle name="Normal 49 3 5 3" xfId="3014" xr:uid="{00000000-0005-0000-0000-0000B80B0000}"/>
    <cellStyle name="Normal 49 3 6" xfId="3015" xr:uid="{00000000-0005-0000-0000-0000B90B0000}"/>
    <cellStyle name="Normal 49 3 6 2" xfId="3016" xr:uid="{00000000-0005-0000-0000-0000BA0B0000}"/>
    <cellStyle name="Normal 49 3 6 2 2" xfId="3017" xr:uid="{00000000-0005-0000-0000-0000BB0B0000}"/>
    <cellStyle name="Normal 49 3 6 3" xfId="3018" xr:uid="{00000000-0005-0000-0000-0000BC0B0000}"/>
    <cellStyle name="Normal 49 3 7" xfId="3019" xr:uid="{00000000-0005-0000-0000-0000BD0B0000}"/>
    <cellStyle name="Normal 49 3 7 2" xfId="3020" xr:uid="{00000000-0005-0000-0000-0000BE0B0000}"/>
    <cellStyle name="Normal 49 3 8" xfId="3021" xr:uid="{00000000-0005-0000-0000-0000BF0B0000}"/>
    <cellStyle name="Normal 49 4" xfId="3022" xr:uid="{00000000-0005-0000-0000-0000C00B0000}"/>
    <cellStyle name="Normal 49 4 2" xfId="3023" xr:uid="{00000000-0005-0000-0000-0000C10B0000}"/>
    <cellStyle name="Normal 49 4 2 2" xfId="3024" xr:uid="{00000000-0005-0000-0000-0000C20B0000}"/>
    <cellStyle name="Normal 49 4 2 2 2" xfId="3025" xr:uid="{00000000-0005-0000-0000-0000C30B0000}"/>
    <cellStyle name="Normal 49 4 2 3" xfId="3026" xr:uid="{00000000-0005-0000-0000-0000C40B0000}"/>
    <cellStyle name="Normal 49 4 3" xfId="3027" xr:uid="{00000000-0005-0000-0000-0000C50B0000}"/>
    <cellStyle name="Normal 49 4 3 2" xfId="3028" xr:uid="{00000000-0005-0000-0000-0000C60B0000}"/>
    <cellStyle name="Normal 49 4 3 2 2" xfId="3029" xr:uid="{00000000-0005-0000-0000-0000C70B0000}"/>
    <cellStyle name="Normal 49 4 3 3" xfId="3030" xr:uid="{00000000-0005-0000-0000-0000C80B0000}"/>
    <cellStyle name="Normal 49 4 4" xfId="3031" xr:uid="{00000000-0005-0000-0000-0000C90B0000}"/>
    <cellStyle name="Normal 49 4 4 2" xfId="3032" xr:uid="{00000000-0005-0000-0000-0000CA0B0000}"/>
    <cellStyle name="Normal 49 4 4 2 2" xfId="3033" xr:uid="{00000000-0005-0000-0000-0000CB0B0000}"/>
    <cellStyle name="Normal 49 4 4 3" xfId="3034" xr:uid="{00000000-0005-0000-0000-0000CC0B0000}"/>
    <cellStyle name="Normal 49 4 5" xfId="3035" xr:uid="{00000000-0005-0000-0000-0000CD0B0000}"/>
    <cellStyle name="Normal 49 4 5 2" xfId="3036" xr:uid="{00000000-0005-0000-0000-0000CE0B0000}"/>
    <cellStyle name="Normal 49 4 5 2 2" xfId="3037" xr:uid="{00000000-0005-0000-0000-0000CF0B0000}"/>
    <cellStyle name="Normal 49 4 5 3" xfId="3038" xr:uid="{00000000-0005-0000-0000-0000D00B0000}"/>
    <cellStyle name="Normal 49 4 6" xfId="3039" xr:uid="{00000000-0005-0000-0000-0000D10B0000}"/>
    <cellStyle name="Normal 49 4 6 2" xfId="3040" xr:uid="{00000000-0005-0000-0000-0000D20B0000}"/>
    <cellStyle name="Normal 49 4 7" xfId="3041" xr:uid="{00000000-0005-0000-0000-0000D30B0000}"/>
    <cellStyle name="Normal 49 5" xfId="3042" xr:uid="{00000000-0005-0000-0000-0000D40B0000}"/>
    <cellStyle name="Normal 49 5 2" xfId="3043" xr:uid="{00000000-0005-0000-0000-0000D50B0000}"/>
    <cellStyle name="Normal 49 5 2 2" xfId="3044" xr:uid="{00000000-0005-0000-0000-0000D60B0000}"/>
    <cellStyle name="Normal 49 5 3" xfId="3045" xr:uid="{00000000-0005-0000-0000-0000D70B0000}"/>
    <cellStyle name="Normal 49 6" xfId="3046" xr:uid="{00000000-0005-0000-0000-0000D80B0000}"/>
    <cellStyle name="Normal 49 6 2" xfId="3047" xr:uid="{00000000-0005-0000-0000-0000D90B0000}"/>
    <cellStyle name="Normal 49 6 2 2" xfId="3048" xr:uid="{00000000-0005-0000-0000-0000DA0B0000}"/>
    <cellStyle name="Normal 49 6 3" xfId="3049" xr:uid="{00000000-0005-0000-0000-0000DB0B0000}"/>
    <cellStyle name="Normal 49 7" xfId="3050" xr:uid="{00000000-0005-0000-0000-0000DC0B0000}"/>
    <cellStyle name="Normal 49 7 2" xfId="3051" xr:uid="{00000000-0005-0000-0000-0000DD0B0000}"/>
    <cellStyle name="Normal 49 7 2 2" xfId="3052" xr:uid="{00000000-0005-0000-0000-0000DE0B0000}"/>
    <cellStyle name="Normal 49 7 3" xfId="3053" xr:uid="{00000000-0005-0000-0000-0000DF0B0000}"/>
    <cellStyle name="Normal 49 8" xfId="3054" xr:uid="{00000000-0005-0000-0000-0000E00B0000}"/>
    <cellStyle name="Normal 49 8 2" xfId="3055" xr:uid="{00000000-0005-0000-0000-0000E10B0000}"/>
    <cellStyle name="Normal 49 8 2 2" xfId="3056" xr:uid="{00000000-0005-0000-0000-0000E20B0000}"/>
    <cellStyle name="Normal 49 8 3" xfId="3057" xr:uid="{00000000-0005-0000-0000-0000E30B0000}"/>
    <cellStyle name="Normal 49 9" xfId="3058" xr:uid="{00000000-0005-0000-0000-0000E40B0000}"/>
    <cellStyle name="Normal 49 9 2" xfId="3059" xr:uid="{00000000-0005-0000-0000-0000E50B0000}"/>
    <cellStyle name="Normal 5" xfId="68" xr:uid="{00000000-0005-0000-0000-0000E60B0000}"/>
    <cellStyle name="Normal 5 10" xfId="3060" xr:uid="{00000000-0005-0000-0000-0000E70B0000}"/>
    <cellStyle name="Normal 5 10 2" xfId="3061" xr:uid="{00000000-0005-0000-0000-0000E80B0000}"/>
    <cellStyle name="Normal 5 11" xfId="3062" xr:uid="{00000000-0005-0000-0000-0000E90B0000}"/>
    <cellStyle name="Normal 5 12" xfId="3063" xr:uid="{00000000-0005-0000-0000-0000EA0B0000}"/>
    <cellStyle name="Normal 5 2" xfId="3064" xr:uid="{00000000-0005-0000-0000-0000EB0B0000}"/>
    <cellStyle name="Normal 5 2 2" xfId="3065" xr:uid="{00000000-0005-0000-0000-0000EC0B0000}"/>
    <cellStyle name="Normal 5 2 2 2" xfId="3066" xr:uid="{00000000-0005-0000-0000-0000ED0B0000}"/>
    <cellStyle name="Normal 5 2 2 3" xfId="3067" xr:uid="{00000000-0005-0000-0000-0000EE0B0000}"/>
    <cellStyle name="Normal 5 2 2 4" xfId="3068" xr:uid="{00000000-0005-0000-0000-0000EF0B0000}"/>
    <cellStyle name="Normal 5 2 2 5" xfId="3069" xr:uid="{00000000-0005-0000-0000-0000F00B0000}"/>
    <cellStyle name="Normal 5 2 2 6" xfId="3070" xr:uid="{00000000-0005-0000-0000-0000F10B0000}"/>
    <cellStyle name="Normal 5 2 3" xfId="3071" xr:uid="{00000000-0005-0000-0000-0000F20B0000}"/>
    <cellStyle name="Normal 5 2 4" xfId="3072" xr:uid="{00000000-0005-0000-0000-0000F30B0000}"/>
    <cellStyle name="Normal 5 2 5" xfId="3073" xr:uid="{00000000-0005-0000-0000-0000F40B0000}"/>
    <cellStyle name="Normal 5 2 6" xfId="3074" xr:uid="{00000000-0005-0000-0000-0000F50B0000}"/>
    <cellStyle name="Normal 5 2 7" xfId="3075" xr:uid="{00000000-0005-0000-0000-0000F60B0000}"/>
    <cellStyle name="Normal 5 3" xfId="3076" xr:uid="{00000000-0005-0000-0000-0000F70B0000}"/>
    <cellStyle name="Normal 5 4" xfId="3077" xr:uid="{00000000-0005-0000-0000-0000F80B0000}"/>
    <cellStyle name="Normal 5 5" xfId="3078" xr:uid="{00000000-0005-0000-0000-0000F90B0000}"/>
    <cellStyle name="Normal 5 6" xfId="3079" xr:uid="{00000000-0005-0000-0000-0000FA0B0000}"/>
    <cellStyle name="Normal 5 7" xfId="3080" xr:uid="{00000000-0005-0000-0000-0000FB0B0000}"/>
    <cellStyle name="Normal 5 8" xfId="3081" xr:uid="{00000000-0005-0000-0000-0000FC0B0000}"/>
    <cellStyle name="Normal 5 9" xfId="3082" xr:uid="{00000000-0005-0000-0000-0000FD0B0000}"/>
    <cellStyle name="Normal 50" xfId="3083" xr:uid="{00000000-0005-0000-0000-0000FE0B0000}"/>
    <cellStyle name="Normal 50 10" xfId="3084" xr:uid="{00000000-0005-0000-0000-0000FF0B0000}"/>
    <cellStyle name="Normal 50 2" xfId="3085" xr:uid="{00000000-0005-0000-0000-0000000C0000}"/>
    <cellStyle name="Normal 50 2 2" xfId="3086" xr:uid="{00000000-0005-0000-0000-0000010C0000}"/>
    <cellStyle name="Normal 50 2 2 2" xfId="3087" xr:uid="{00000000-0005-0000-0000-0000020C0000}"/>
    <cellStyle name="Normal 50 2 2 2 2" xfId="3088" xr:uid="{00000000-0005-0000-0000-0000030C0000}"/>
    <cellStyle name="Normal 50 2 2 2 2 2" xfId="3089" xr:uid="{00000000-0005-0000-0000-0000040C0000}"/>
    <cellStyle name="Normal 50 2 2 2 3" xfId="3090" xr:uid="{00000000-0005-0000-0000-0000050C0000}"/>
    <cellStyle name="Normal 50 2 2 3" xfId="3091" xr:uid="{00000000-0005-0000-0000-0000060C0000}"/>
    <cellStyle name="Normal 50 2 2 3 2" xfId="3092" xr:uid="{00000000-0005-0000-0000-0000070C0000}"/>
    <cellStyle name="Normal 50 2 2 3 2 2" xfId="3093" xr:uid="{00000000-0005-0000-0000-0000080C0000}"/>
    <cellStyle name="Normal 50 2 2 3 3" xfId="3094" xr:uid="{00000000-0005-0000-0000-0000090C0000}"/>
    <cellStyle name="Normal 50 2 2 4" xfId="3095" xr:uid="{00000000-0005-0000-0000-00000A0C0000}"/>
    <cellStyle name="Normal 50 2 2 4 2" xfId="3096" xr:uid="{00000000-0005-0000-0000-00000B0C0000}"/>
    <cellStyle name="Normal 50 2 2 4 2 2" xfId="3097" xr:uid="{00000000-0005-0000-0000-00000C0C0000}"/>
    <cellStyle name="Normal 50 2 2 4 3" xfId="3098" xr:uid="{00000000-0005-0000-0000-00000D0C0000}"/>
    <cellStyle name="Normal 50 2 2 5" xfId="3099" xr:uid="{00000000-0005-0000-0000-00000E0C0000}"/>
    <cellStyle name="Normal 50 2 2 5 2" xfId="3100" xr:uid="{00000000-0005-0000-0000-00000F0C0000}"/>
    <cellStyle name="Normal 50 2 2 5 2 2" xfId="3101" xr:uid="{00000000-0005-0000-0000-0000100C0000}"/>
    <cellStyle name="Normal 50 2 2 5 3" xfId="3102" xr:uid="{00000000-0005-0000-0000-0000110C0000}"/>
    <cellStyle name="Normal 50 2 2 6" xfId="3103" xr:uid="{00000000-0005-0000-0000-0000120C0000}"/>
    <cellStyle name="Normal 50 2 2 6 2" xfId="3104" xr:uid="{00000000-0005-0000-0000-0000130C0000}"/>
    <cellStyle name="Normal 50 2 2 7" xfId="3105" xr:uid="{00000000-0005-0000-0000-0000140C0000}"/>
    <cellStyle name="Normal 50 2 3" xfId="3106" xr:uid="{00000000-0005-0000-0000-0000150C0000}"/>
    <cellStyle name="Normal 50 2 3 2" xfId="3107" xr:uid="{00000000-0005-0000-0000-0000160C0000}"/>
    <cellStyle name="Normal 50 2 3 2 2" xfId="3108" xr:uid="{00000000-0005-0000-0000-0000170C0000}"/>
    <cellStyle name="Normal 50 2 3 3" xfId="3109" xr:uid="{00000000-0005-0000-0000-0000180C0000}"/>
    <cellStyle name="Normal 50 2 4" xfId="3110" xr:uid="{00000000-0005-0000-0000-0000190C0000}"/>
    <cellStyle name="Normal 50 2 4 2" xfId="3111" xr:uid="{00000000-0005-0000-0000-00001A0C0000}"/>
    <cellStyle name="Normal 50 2 4 2 2" xfId="3112" xr:uid="{00000000-0005-0000-0000-00001B0C0000}"/>
    <cellStyle name="Normal 50 2 4 3" xfId="3113" xr:uid="{00000000-0005-0000-0000-00001C0C0000}"/>
    <cellStyle name="Normal 50 2 5" xfId="3114" xr:uid="{00000000-0005-0000-0000-00001D0C0000}"/>
    <cellStyle name="Normal 50 2 5 2" xfId="3115" xr:uid="{00000000-0005-0000-0000-00001E0C0000}"/>
    <cellStyle name="Normal 50 2 5 2 2" xfId="3116" xr:uid="{00000000-0005-0000-0000-00001F0C0000}"/>
    <cellStyle name="Normal 50 2 5 3" xfId="3117" xr:uid="{00000000-0005-0000-0000-0000200C0000}"/>
    <cellStyle name="Normal 50 2 6" xfId="3118" xr:uid="{00000000-0005-0000-0000-0000210C0000}"/>
    <cellStyle name="Normal 50 2 6 2" xfId="3119" xr:uid="{00000000-0005-0000-0000-0000220C0000}"/>
    <cellStyle name="Normal 50 2 6 2 2" xfId="3120" xr:uid="{00000000-0005-0000-0000-0000230C0000}"/>
    <cellStyle name="Normal 50 2 6 3" xfId="3121" xr:uid="{00000000-0005-0000-0000-0000240C0000}"/>
    <cellStyle name="Normal 50 2 7" xfId="3122" xr:uid="{00000000-0005-0000-0000-0000250C0000}"/>
    <cellStyle name="Normal 50 2 7 2" xfId="3123" xr:uid="{00000000-0005-0000-0000-0000260C0000}"/>
    <cellStyle name="Normal 50 2 8" xfId="3124" xr:uid="{00000000-0005-0000-0000-0000270C0000}"/>
    <cellStyle name="Normal 50 3" xfId="3125" xr:uid="{00000000-0005-0000-0000-0000280C0000}"/>
    <cellStyle name="Normal 50 3 2" xfId="3126" xr:uid="{00000000-0005-0000-0000-0000290C0000}"/>
    <cellStyle name="Normal 50 3 2 2" xfId="3127" xr:uid="{00000000-0005-0000-0000-00002A0C0000}"/>
    <cellStyle name="Normal 50 3 2 2 2" xfId="3128" xr:uid="{00000000-0005-0000-0000-00002B0C0000}"/>
    <cellStyle name="Normal 50 3 2 2 2 2" xfId="3129" xr:uid="{00000000-0005-0000-0000-00002C0C0000}"/>
    <cellStyle name="Normal 50 3 2 2 3" xfId="3130" xr:uid="{00000000-0005-0000-0000-00002D0C0000}"/>
    <cellStyle name="Normal 50 3 2 3" xfId="3131" xr:uid="{00000000-0005-0000-0000-00002E0C0000}"/>
    <cellStyle name="Normal 50 3 2 3 2" xfId="3132" xr:uid="{00000000-0005-0000-0000-00002F0C0000}"/>
    <cellStyle name="Normal 50 3 2 3 2 2" xfId="3133" xr:uid="{00000000-0005-0000-0000-0000300C0000}"/>
    <cellStyle name="Normal 50 3 2 3 3" xfId="3134" xr:uid="{00000000-0005-0000-0000-0000310C0000}"/>
    <cellStyle name="Normal 50 3 2 4" xfId="3135" xr:uid="{00000000-0005-0000-0000-0000320C0000}"/>
    <cellStyle name="Normal 50 3 2 4 2" xfId="3136" xr:uid="{00000000-0005-0000-0000-0000330C0000}"/>
    <cellStyle name="Normal 50 3 2 4 2 2" xfId="3137" xr:uid="{00000000-0005-0000-0000-0000340C0000}"/>
    <cellStyle name="Normal 50 3 2 4 3" xfId="3138" xr:uid="{00000000-0005-0000-0000-0000350C0000}"/>
    <cellStyle name="Normal 50 3 2 5" xfId="3139" xr:uid="{00000000-0005-0000-0000-0000360C0000}"/>
    <cellStyle name="Normal 50 3 2 5 2" xfId="3140" xr:uid="{00000000-0005-0000-0000-0000370C0000}"/>
    <cellStyle name="Normal 50 3 2 5 2 2" xfId="3141" xr:uid="{00000000-0005-0000-0000-0000380C0000}"/>
    <cellStyle name="Normal 50 3 2 5 3" xfId="3142" xr:uid="{00000000-0005-0000-0000-0000390C0000}"/>
    <cellStyle name="Normal 50 3 2 6" xfId="3143" xr:uid="{00000000-0005-0000-0000-00003A0C0000}"/>
    <cellStyle name="Normal 50 3 2 6 2" xfId="3144" xr:uid="{00000000-0005-0000-0000-00003B0C0000}"/>
    <cellStyle name="Normal 50 3 2 7" xfId="3145" xr:uid="{00000000-0005-0000-0000-00003C0C0000}"/>
    <cellStyle name="Normal 50 3 3" xfId="3146" xr:uid="{00000000-0005-0000-0000-00003D0C0000}"/>
    <cellStyle name="Normal 50 3 3 2" xfId="3147" xr:uid="{00000000-0005-0000-0000-00003E0C0000}"/>
    <cellStyle name="Normal 50 3 3 2 2" xfId="3148" xr:uid="{00000000-0005-0000-0000-00003F0C0000}"/>
    <cellStyle name="Normal 50 3 3 3" xfId="3149" xr:uid="{00000000-0005-0000-0000-0000400C0000}"/>
    <cellStyle name="Normal 50 3 4" xfId="3150" xr:uid="{00000000-0005-0000-0000-0000410C0000}"/>
    <cellStyle name="Normal 50 3 4 2" xfId="3151" xr:uid="{00000000-0005-0000-0000-0000420C0000}"/>
    <cellStyle name="Normal 50 3 4 2 2" xfId="3152" xr:uid="{00000000-0005-0000-0000-0000430C0000}"/>
    <cellStyle name="Normal 50 3 4 3" xfId="3153" xr:uid="{00000000-0005-0000-0000-0000440C0000}"/>
    <cellStyle name="Normal 50 3 5" xfId="3154" xr:uid="{00000000-0005-0000-0000-0000450C0000}"/>
    <cellStyle name="Normal 50 3 5 2" xfId="3155" xr:uid="{00000000-0005-0000-0000-0000460C0000}"/>
    <cellStyle name="Normal 50 3 5 2 2" xfId="3156" xr:uid="{00000000-0005-0000-0000-0000470C0000}"/>
    <cellStyle name="Normal 50 3 5 3" xfId="3157" xr:uid="{00000000-0005-0000-0000-0000480C0000}"/>
    <cellStyle name="Normal 50 3 6" xfId="3158" xr:uid="{00000000-0005-0000-0000-0000490C0000}"/>
    <cellStyle name="Normal 50 3 6 2" xfId="3159" xr:uid="{00000000-0005-0000-0000-00004A0C0000}"/>
    <cellStyle name="Normal 50 3 6 2 2" xfId="3160" xr:uid="{00000000-0005-0000-0000-00004B0C0000}"/>
    <cellStyle name="Normal 50 3 6 3" xfId="3161" xr:uid="{00000000-0005-0000-0000-00004C0C0000}"/>
    <cellStyle name="Normal 50 3 7" xfId="3162" xr:uid="{00000000-0005-0000-0000-00004D0C0000}"/>
    <cellStyle name="Normal 50 3 7 2" xfId="3163" xr:uid="{00000000-0005-0000-0000-00004E0C0000}"/>
    <cellStyle name="Normal 50 3 8" xfId="3164" xr:uid="{00000000-0005-0000-0000-00004F0C0000}"/>
    <cellStyle name="Normal 50 4" xfId="3165" xr:uid="{00000000-0005-0000-0000-0000500C0000}"/>
    <cellStyle name="Normal 50 4 2" xfId="3166" xr:uid="{00000000-0005-0000-0000-0000510C0000}"/>
    <cellStyle name="Normal 50 4 2 2" xfId="3167" xr:uid="{00000000-0005-0000-0000-0000520C0000}"/>
    <cellStyle name="Normal 50 4 2 2 2" xfId="3168" xr:uid="{00000000-0005-0000-0000-0000530C0000}"/>
    <cellStyle name="Normal 50 4 2 3" xfId="3169" xr:uid="{00000000-0005-0000-0000-0000540C0000}"/>
    <cellStyle name="Normal 50 4 3" xfId="3170" xr:uid="{00000000-0005-0000-0000-0000550C0000}"/>
    <cellStyle name="Normal 50 4 3 2" xfId="3171" xr:uid="{00000000-0005-0000-0000-0000560C0000}"/>
    <cellStyle name="Normal 50 4 3 2 2" xfId="3172" xr:uid="{00000000-0005-0000-0000-0000570C0000}"/>
    <cellStyle name="Normal 50 4 3 3" xfId="3173" xr:uid="{00000000-0005-0000-0000-0000580C0000}"/>
    <cellStyle name="Normal 50 4 4" xfId="3174" xr:uid="{00000000-0005-0000-0000-0000590C0000}"/>
    <cellStyle name="Normal 50 4 4 2" xfId="3175" xr:uid="{00000000-0005-0000-0000-00005A0C0000}"/>
    <cellStyle name="Normal 50 4 4 2 2" xfId="3176" xr:uid="{00000000-0005-0000-0000-00005B0C0000}"/>
    <cellStyle name="Normal 50 4 4 3" xfId="3177" xr:uid="{00000000-0005-0000-0000-00005C0C0000}"/>
    <cellStyle name="Normal 50 4 5" xfId="3178" xr:uid="{00000000-0005-0000-0000-00005D0C0000}"/>
    <cellStyle name="Normal 50 4 5 2" xfId="3179" xr:uid="{00000000-0005-0000-0000-00005E0C0000}"/>
    <cellStyle name="Normal 50 4 5 2 2" xfId="3180" xr:uid="{00000000-0005-0000-0000-00005F0C0000}"/>
    <cellStyle name="Normal 50 4 5 3" xfId="3181" xr:uid="{00000000-0005-0000-0000-0000600C0000}"/>
    <cellStyle name="Normal 50 4 6" xfId="3182" xr:uid="{00000000-0005-0000-0000-0000610C0000}"/>
    <cellStyle name="Normal 50 4 6 2" xfId="3183" xr:uid="{00000000-0005-0000-0000-0000620C0000}"/>
    <cellStyle name="Normal 50 4 7" xfId="3184" xr:uid="{00000000-0005-0000-0000-0000630C0000}"/>
    <cellStyle name="Normal 50 5" xfId="3185" xr:uid="{00000000-0005-0000-0000-0000640C0000}"/>
    <cellStyle name="Normal 50 5 2" xfId="3186" xr:uid="{00000000-0005-0000-0000-0000650C0000}"/>
    <cellStyle name="Normal 50 5 2 2" xfId="3187" xr:uid="{00000000-0005-0000-0000-0000660C0000}"/>
    <cellStyle name="Normal 50 5 3" xfId="3188" xr:uid="{00000000-0005-0000-0000-0000670C0000}"/>
    <cellStyle name="Normal 50 6" xfId="3189" xr:uid="{00000000-0005-0000-0000-0000680C0000}"/>
    <cellStyle name="Normal 50 6 2" xfId="3190" xr:uid="{00000000-0005-0000-0000-0000690C0000}"/>
    <cellStyle name="Normal 50 6 2 2" xfId="3191" xr:uid="{00000000-0005-0000-0000-00006A0C0000}"/>
    <cellStyle name="Normal 50 6 3" xfId="3192" xr:uid="{00000000-0005-0000-0000-00006B0C0000}"/>
    <cellStyle name="Normal 50 7" xfId="3193" xr:uid="{00000000-0005-0000-0000-00006C0C0000}"/>
    <cellStyle name="Normal 50 7 2" xfId="3194" xr:uid="{00000000-0005-0000-0000-00006D0C0000}"/>
    <cellStyle name="Normal 50 7 2 2" xfId="3195" xr:uid="{00000000-0005-0000-0000-00006E0C0000}"/>
    <cellStyle name="Normal 50 7 3" xfId="3196" xr:uid="{00000000-0005-0000-0000-00006F0C0000}"/>
    <cellStyle name="Normal 50 8" xfId="3197" xr:uid="{00000000-0005-0000-0000-0000700C0000}"/>
    <cellStyle name="Normal 50 8 2" xfId="3198" xr:uid="{00000000-0005-0000-0000-0000710C0000}"/>
    <cellStyle name="Normal 50 8 2 2" xfId="3199" xr:uid="{00000000-0005-0000-0000-0000720C0000}"/>
    <cellStyle name="Normal 50 8 3" xfId="3200" xr:uid="{00000000-0005-0000-0000-0000730C0000}"/>
    <cellStyle name="Normal 50 9" xfId="3201" xr:uid="{00000000-0005-0000-0000-0000740C0000}"/>
    <cellStyle name="Normal 50 9 2" xfId="3202" xr:uid="{00000000-0005-0000-0000-0000750C0000}"/>
    <cellStyle name="Normal 51" xfId="3203" xr:uid="{00000000-0005-0000-0000-0000760C0000}"/>
    <cellStyle name="Normal 52" xfId="3204" xr:uid="{00000000-0005-0000-0000-0000770C0000}"/>
    <cellStyle name="Normal 52 10" xfId="3205" xr:uid="{00000000-0005-0000-0000-0000780C0000}"/>
    <cellStyle name="Normal 52 2" xfId="3206" xr:uid="{00000000-0005-0000-0000-0000790C0000}"/>
    <cellStyle name="Normal 52 2 2" xfId="3207" xr:uid="{00000000-0005-0000-0000-00007A0C0000}"/>
    <cellStyle name="Normal 52 2 2 2" xfId="3208" xr:uid="{00000000-0005-0000-0000-00007B0C0000}"/>
    <cellStyle name="Normal 52 2 2 2 2" xfId="3209" xr:uid="{00000000-0005-0000-0000-00007C0C0000}"/>
    <cellStyle name="Normal 52 2 2 2 2 2" xfId="3210" xr:uid="{00000000-0005-0000-0000-00007D0C0000}"/>
    <cellStyle name="Normal 52 2 2 2 3" xfId="3211" xr:uid="{00000000-0005-0000-0000-00007E0C0000}"/>
    <cellStyle name="Normal 52 2 2 3" xfId="3212" xr:uid="{00000000-0005-0000-0000-00007F0C0000}"/>
    <cellStyle name="Normal 52 2 2 3 2" xfId="3213" xr:uid="{00000000-0005-0000-0000-0000800C0000}"/>
    <cellStyle name="Normal 52 2 2 3 2 2" xfId="3214" xr:uid="{00000000-0005-0000-0000-0000810C0000}"/>
    <cellStyle name="Normal 52 2 2 3 3" xfId="3215" xr:uid="{00000000-0005-0000-0000-0000820C0000}"/>
    <cellStyle name="Normal 52 2 2 4" xfId="3216" xr:uid="{00000000-0005-0000-0000-0000830C0000}"/>
    <cellStyle name="Normal 52 2 2 4 2" xfId="3217" xr:uid="{00000000-0005-0000-0000-0000840C0000}"/>
    <cellStyle name="Normal 52 2 2 4 2 2" xfId="3218" xr:uid="{00000000-0005-0000-0000-0000850C0000}"/>
    <cellStyle name="Normal 52 2 2 4 3" xfId="3219" xr:uid="{00000000-0005-0000-0000-0000860C0000}"/>
    <cellStyle name="Normal 52 2 2 5" xfId="3220" xr:uid="{00000000-0005-0000-0000-0000870C0000}"/>
    <cellStyle name="Normal 52 2 2 5 2" xfId="3221" xr:uid="{00000000-0005-0000-0000-0000880C0000}"/>
    <cellStyle name="Normal 52 2 2 5 2 2" xfId="3222" xr:uid="{00000000-0005-0000-0000-0000890C0000}"/>
    <cellStyle name="Normal 52 2 2 5 3" xfId="3223" xr:uid="{00000000-0005-0000-0000-00008A0C0000}"/>
    <cellStyle name="Normal 52 2 2 6" xfId="3224" xr:uid="{00000000-0005-0000-0000-00008B0C0000}"/>
    <cellStyle name="Normal 52 2 2 6 2" xfId="3225" xr:uid="{00000000-0005-0000-0000-00008C0C0000}"/>
    <cellStyle name="Normal 52 2 2 7" xfId="3226" xr:uid="{00000000-0005-0000-0000-00008D0C0000}"/>
    <cellStyle name="Normal 52 2 3" xfId="3227" xr:uid="{00000000-0005-0000-0000-00008E0C0000}"/>
    <cellStyle name="Normal 52 2 3 2" xfId="3228" xr:uid="{00000000-0005-0000-0000-00008F0C0000}"/>
    <cellStyle name="Normal 52 2 3 2 2" xfId="3229" xr:uid="{00000000-0005-0000-0000-0000900C0000}"/>
    <cellStyle name="Normal 52 2 3 3" xfId="3230" xr:uid="{00000000-0005-0000-0000-0000910C0000}"/>
    <cellStyle name="Normal 52 2 4" xfId="3231" xr:uid="{00000000-0005-0000-0000-0000920C0000}"/>
    <cellStyle name="Normal 52 2 4 2" xfId="3232" xr:uid="{00000000-0005-0000-0000-0000930C0000}"/>
    <cellStyle name="Normal 52 2 4 2 2" xfId="3233" xr:uid="{00000000-0005-0000-0000-0000940C0000}"/>
    <cellStyle name="Normal 52 2 4 3" xfId="3234" xr:uid="{00000000-0005-0000-0000-0000950C0000}"/>
    <cellStyle name="Normal 52 2 5" xfId="3235" xr:uid="{00000000-0005-0000-0000-0000960C0000}"/>
    <cellStyle name="Normal 52 2 5 2" xfId="3236" xr:uid="{00000000-0005-0000-0000-0000970C0000}"/>
    <cellStyle name="Normal 52 2 5 2 2" xfId="3237" xr:uid="{00000000-0005-0000-0000-0000980C0000}"/>
    <cellStyle name="Normal 52 2 5 3" xfId="3238" xr:uid="{00000000-0005-0000-0000-0000990C0000}"/>
    <cellStyle name="Normal 52 2 6" xfId="3239" xr:uid="{00000000-0005-0000-0000-00009A0C0000}"/>
    <cellStyle name="Normal 52 2 6 2" xfId="3240" xr:uid="{00000000-0005-0000-0000-00009B0C0000}"/>
    <cellStyle name="Normal 52 2 6 2 2" xfId="3241" xr:uid="{00000000-0005-0000-0000-00009C0C0000}"/>
    <cellStyle name="Normal 52 2 6 3" xfId="3242" xr:uid="{00000000-0005-0000-0000-00009D0C0000}"/>
    <cellStyle name="Normal 52 2 7" xfId="3243" xr:uid="{00000000-0005-0000-0000-00009E0C0000}"/>
    <cellStyle name="Normal 52 2 7 2" xfId="3244" xr:uid="{00000000-0005-0000-0000-00009F0C0000}"/>
    <cellStyle name="Normal 52 2 8" xfId="3245" xr:uid="{00000000-0005-0000-0000-0000A00C0000}"/>
    <cellStyle name="Normal 52 3" xfId="3246" xr:uid="{00000000-0005-0000-0000-0000A10C0000}"/>
    <cellStyle name="Normal 52 3 2" xfId="3247" xr:uid="{00000000-0005-0000-0000-0000A20C0000}"/>
    <cellStyle name="Normal 52 3 2 2" xfId="3248" xr:uid="{00000000-0005-0000-0000-0000A30C0000}"/>
    <cellStyle name="Normal 52 3 2 2 2" xfId="3249" xr:uid="{00000000-0005-0000-0000-0000A40C0000}"/>
    <cellStyle name="Normal 52 3 2 2 2 2" xfId="3250" xr:uid="{00000000-0005-0000-0000-0000A50C0000}"/>
    <cellStyle name="Normal 52 3 2 2 3" xfId="3251" xr:uid="{00000000-0005-0000-0000-0000A60C0000}"/>
    <cellStyle name="Normal 52 3 2 3" xfId="3252" xr:uid="{00000000-0005-0000-0000-0000A70C0000}"/>
    <cellStyle name="Normal 52 3 2 3 2" xfId="3253" xr:uid="{00000000-0005-0000-0000-0000A80C0000}"/>
    <cellStyle name="Normal 52 3 2 3 2 2" xfId="3254" xr:uid="{00000000-0005-0000-0000-0000A90C0000}"/>
    <cellStyle name="Normal 52 3 2 3 3" xfId="3255" xr:uid="{00000000-0005-0000-0000-0000AA0C0000}"/>
    <cellStyle name="Normal 52 3 2 4" xfId="3256" xr:uid="{00000000-0005-0000-0000-0000AB0C0000}"/>
    <cellStyle name="Normal 52 3 2 4 2" xfId="3257" xr:uid="{00000000-0005-0000-0000-0000AC0C0000}"/>
    <cellStyle name="Normal 52 3 2 4 2 2" xfId="3258" xr:uid="{00000000-0005-0000-0000-0000AD0C0000}"/>
    <cellStyle name="Normal 52 3 2 4 3" xfId="3259" xr:uid="{00000000-0005-0000-0000-0000AE0C0000}"/>
    <cellStyle name="Normal 52 3 2 5" xfId="3260" xr:uid="{00000000-0005-0000-0000-0000AF0C0000}"/>
    <cellStyle name="Normal 52 3 2 5 2" xfId="3261" xr:uid="{00000000-0005-0000-0000-0000B00C0000}"/>
    <cellStyle name="Normal 52 3 2 5 2 2" xfId="3262" xr:uid="{00000000-0005-0000-0000-0000B10C0000}"/>
    <cellStyle name="Normal 52 3 2 5 3" xfId="3263" xr:uid="{00000000-0005-0000-0000-0000B20C0000}"/>
    <cellStyle name="Normal 52 3 2 6" xfId="3264" xr:uid="{00000000-0005-0000-0000-0000B30C0000}"/>
    <cellStyle name="Normal 52 3 2 6 2" xfId="3265" xr:uid="{00000000-0005-0000-0000-0000B40C0000}"/>
    <cellStyle name="Normal 52 3 2 7" xfId="3266" xr:uid="{00000000-0005-0000-0000-0000B50C0000}"/>
    <cellStyle name="Normal 52 3 3" xfId="3267" xr:uid="{00000000-0005-0000-0000-0000B60C0000}"/>
    <cellStyle name="Normal 52 3 3 2" xfId="3268" xr:uid="{00000000-0005-0000-0000-0000B70C0000}"/>
    <cellStyle name="Normal 52 3 3 2 2" xfId="3269" xr:uid="{00000000-0005-0000-0000-0000B80C0000}"/>
    <cellStyle name="Normal 52 3 3 3" xfId="3270" xr:uid="{00000000-0005-0000-0000-0000B90C0000}"/>
    <cellStyle name="Normal 52 3 4" xfId="3271" xr:uid="{00000000-0005-0000-0000-0000BA0C0000}"/>
    <cellStyle name="Normal 52 3 4 2" xfId="3272" xr:uid="{00000000-0005-0000-0000-0000BB0C0000}"/>
    <cellStyle name="Normal 52 3 4 2 2" xfId="3273" xr:uid="{00000000-0005-0000-0000-0000BC0C0000}"/>
    <cellStyle name="Normal 52 3 4 3" xfId="3274" xr:uid="{00000000-0005-0000-0000-0000BD0C0000}"/>
    <cellStyle name="Normal 52 3 5" xfId="3275" xr:uid="{00000000-0005-0000-0000-0000BE0C0000}"/>
    <cellStyle name="Normal 52 3 5 2" xfId="3276" xr:uid="{00000000-0005-0000-0000-0000BF0C0000}"/>
    <cellStyle name="Normal 52 3 5 2 2" xfId="3277" xr:uid="{00000000-0005-0000-0000-0000C00C0000}"/>
    <cellStyle name="Normal 52 3 5 3" xfId="3278" xr:uid="{00000000-0005-0000-0000-0000C10C0000}"/>
    <cellStyle name="Normal 52 3 6" xfId="3279" xr:uid="{00000000-0005-0000-0000-0000C20C0000}"/>
    <cellStyle name="Normal 52 3 6 2" xfId="3280" xr:uid="{00000000-0005-0000-0000-0000C30C0000}"/>
    <cellStyle name="Normal 52 3 6 2 2" xfId="3281" xr:uid="{00000000-0005-0000-0000-0000C40C0000}"/>
    <cellStyle name="Normal 52 3 6 3" xfId="3282" xr:uid="{00000000-0005-0000-0000-0000C50C0000}"/>
    <cellStyle name="Normal 52 3 7" xfId="3283" xr:uid="{00000000-0005-0000-0000-0000C60C0000}"/>
    <cellStyle name="Normal 52 3 7 2" xfId="3284" xr:uid="{00000000-0005-0000-0000-0000C70C0000}"/>
    <cellStyle name="Normal 52 3 8" xfId="3285" xr:uid="{00000000-0005-0000-0000-0000C80C0000}"/>
    <cellStyle name="Normal 52 4" xfId="3286" xr:uid="{00000000-0005-0000-0000-0000C90C0000}"/>
    <cellStyle name="Normal 52 4 2" xfId="3287" xr:uid="{00000000-0005-0000-0000-0000CA0C0000}"/>
    <cellStyle name="Normal 52 4 2 2" xfId="3288" xr:uid="{00000000-0005-0000-0000-0000CB0C0000}"/>
    <cellStyle name="Normal 52 4 2 2 2" xfId="3289" xr:uid="{00000000-0005-0000-0000-0000CC0C0000}"/>
    <cellStyle name="Normal 52 4 2 3" xfId="3290" xr:uid="{00000000-0005-0000-0000-0000CD0C0000}"/>
    <cellStyle name="Normal 52 4 3" xfId="3291" xr:uid="{00000000-0005-0000-0000-0000CE0C0000}"/>
    <cellStyle name="Normal 52 4 3 2" xfId="3292" xr:uid="{00000000-0005-0000-0000-0000CF0C0000}"/>
    <cellStyle name="Normal 52 4 3 2 2" xfId="3293" xr:uid="{00000000-0005-0000-0000-0000D00C0000}"/>
    <cellStyle name="Normal 52 4 3 3" xfId="3294" xr:uid="{00000000-0005-0000-0000-0000D10C0000}"/>
    <cellStyle name="Normal 52 4 4" xfId="3295" xr:uid="{00000000-0005-0000-0000-0000D20C0000}"/>
    <cellStyle name="Normal 52 4 4 2" xfId="3296" xr:uid="{00000000-0005-0000-0000-0000D30C0000}"/>
    <cellStyle name="Normal 52 4 4 2 2" xfId="3297" xr:uid="{00000000-0005-0000-0000-0000D40C0000}"/>
    <cellStyle name="Normal 52 4 4 3" xfId="3298" xr:uid="{00000000-0005-0000-0000-0000D50C0000}"/>
    <cellStyle name="Normal 52 4 5" xfId="3299" xr:uid="{00000000-0005-0000-0000-0000D60C0000}"/>
    <cellStyle name="Normal 52 4 5 2" xfId="3300" xr:uid="{00000000-0005-0000-0000-0000D70C0000}"/>
    <cellStyle name="Normal 52 4 5 2 2" xfId="3301" xr:uid="{00000000-0005-0000-0000-0000D80C0000}"/>
    <cellStyle name="Normal 52 4 5 3" xfId="3302" xr:uid="{00000000-0005-0000-0000-0000D90C0000}"/>
    <cellStyle name="Normal 52 4 6" xfId="3303" xr:uid="{00000000-0005-0000-0000-0000DA0C0000}"/>
    <cellStyle name="Normal 52 4 6 2" xfId="3304" xr:uid="{00000000-0005-0000-0000-0000DB0C0000}"/>
    <cellStyle name="Normal 52 4 7" xfId="3305" xr:uid="{00000000-0005-0000-0000-0000DC0C0000}"/>
    <cellStyle name="Normal 52 5" xfId="3306" xr:uid="{00000000-0005-0000-0000-0000DD0C0000}"/>
    <cellStyle name="Normal 52 5 2" xfId="3307" xr:uid="{00000000-0005-0000-0000-0000DE0C0000}"/>
    <cellStyle name="Normal 52 5 2 2" xfId="3308" xr:uid="{00000000-0005-0000-0000-0000DF0C0000}"/>
    <cellStyle name="Normal 52 5 3" xfId="3309" xr:uid="{00000000-0005-0000-0000-0000E00C0000}"/>
    <cellStyle name="Normal 52 6" xfId="3310" xr:uid="{00000000-0005-0000-0000-0000E10C0000}"/>
    <cellStyle name="Normal 52 6 2" xfId="3311" xr:uid="{00000000-0005-0000-0000-0000E20C0000}"/>
    <cellStyle name="Normal 52 6 2 2" xfId="3312" xr:uid="{00000000-0005-0000-0000-0000E30C0000}"/>
    <cellStyle name="Normal 52 6 3" xfId="3313" xr:uid="{00000000-0005-0000-0000-0000E40C0000}"/>
    <cellStyle name="Normal 52 7" xfId="3314" xr:uid="{00000000-0005-0000-0000-0000E50C0000}"/>
    <cellStyle name="Normal 52 7 2" xfId="3315" xr:uid="{00000000-0005-0000-0000-0000E60C0000}"/>
    <cellStyle name="Normal 52 7 2 2" xfId="3316" xr:uid="{00000000-0005-0000-0000-0000E70C0000}"/>
    <cellStyle name="Normal 52 7 3" xfId="3317" xr:uid="{00000000-0005-0000-0000-0000E80C0000}"/>
    <cellStyle name="Normal 52 8" xfId="3318" xr:uid="{00000000-0005-0000-0000-0000E90C0000}"/>
    <cellStyle name="Normal 52 8 2" xfId="3319" xr:uid="{00000000-0005-0000-0000-0000EA0C0000}"/>
    <cellStyle name="Normal 52 8 2 2" xfId="3320" xr:uid="{00000000-0005-0000-0000-0000EB0C0000}"/>
    <cellStyle name="Normal 52 8 3" xfId="3321" xr:uid="{00000000-0005-0000-0000-0000EC0C0000}"/>
    <cellStyle name="Normal 52 9" xfId="3322" xr:uid="{00000000-0005-0000-0000-0000ED0C0000}"/>
    <cellStyle name="Normal 52 9 2" xfId="3323" xr:uid="{00000000-0005-0000-0000-0000EE0C0000}"/>
    <cellStyle name="Normal 53" xfId="3324" xr:uid="{00000000-0005-0000-0000-0000EF0C0000}"/>
    <cellStyle name="Normal 53 10" xfId="3325" xr:uid="{00000000-0005-0000-0000-0000F00C0000}"/>
    <cellStyle name="Normal 53 2" xfId="3326" xr:uid="{00000000-0005-0000-0000-0000F10C0000}"/>
    <cellStyle name="Normal 53 2 2" xfId="3327" xr:uid="{00000000-0005-0000-0000-0000F20C0000}"/>
    <cellStyle name="Normal 53 2 2 2" xfId="3328" xr:uid="{00000000-0005-0000-0000-0000F30C0000}"/>
    <cellStyle name="Normal 53 2 2 2 2" xfId="3329" xr:uid="{00000000-0005-0000-0000-0000F40C0000}"/>
    <cellStyle name="Normal 53 2 2 2 2 2" xfId="3330" xr:uid="{00000000-0005-0000-0000-0000F50C0000}"/>
    <cellStyle name="Normal 53 2 2 2 3" xfId="3331" xr:uid="{00000000-0005-0000-0000-0000F60C0000}"/>
    <cellStyle name="Normal 53 2 2 3" xfId="3332" xr:uid="{00000000-0005-0000-0000-0000F70C0000}"/>
    <cellStyle name="Normal 53 2 2 3 2" xfId="3333" xr:uid="{00000000-0005-0000-0000-0000F80C0000}"/>
    <cellStyle name="Normal 53 2 2 3 2 2" xfId="3334" xr:uid="{00000000-0005-0000-0000-0000F90C0000}"/>
    <cellStyle name="Normal 53 2 2 3 3" xfId="3335" xr:uid="{00000000-0005-0000-0000-0000FA0C0000}"/>
    <cellStyle name="Normal 53 2 2 4" xfId="3336" xr:uid="{00000000-0005-0000-0000-0000FB0C0000}"/>
    <cellStyle name="Normal 53 2 2 4 2" xfId="3337" xr:uid="{00000000-0005-0000-0000-0000FC0C0000}"/>
    <cellStyle name="Normal 53 2 2 4 2 2" xfId="3338" xr:uid="{00000000-0005-0000-0000-0000FD0C0000}"/>
    <cellStyle name="Normal 53 2 2 4 3" xfId="3339" xr:uid="{00000000-0005-0000-0000-0000FE0C0000}"/>
    <cellStyle name="Normal 53 2 2 5" xfId="3340" xr:uid="{00000000-0005-0000-0000-0000FF0C0000}"/>
    <cellStyle name="Normal 53 2 2 5 2" xfId="3341" xr:uid="{00000000-0005-0000-0000-0000000D0000}"/>
    <cellStyle name="Normal 53 2 2 5 2 2" xfId="3342" xr:uid="{00000000-0005-0000-0000-0000010D0000}"/>
    <cellStyle name="Normal 53 2 2 5 3" xfId="3343" xr:uid="{00000000-0005-0000-0000-0000020D0000}"/>
    <cellStyle name="Normal 53 2 2 6" xfId="3344" xr:uid="{00000000-0005-0000-0000-0000030D0000}"/>
    <cellStyle name="Normal 53 2 2 6 2" xfId="3345" xr:uid="{00000000-0005-0000-0000-0000040D0000}"/>
    <cellStyle name="Normal 53 2 2 7" xfId="3346" xr:uid="{00000000-0005-0000-0000-0000050D0000}"/>
    <cellStyle name="Normal 53 2 3" xfId="3347" xr:uid="{00000000-0005-0000-0000-0000060D0000}"/>
    <cellStyle name="Normal 53 2 3 2" xfId="3348" xr:uid="{00000000-0005-0000-0000-0000070D0000}"/>
    <cellStyle name="Normal 53 2 3 2 2" xfId="3349" xr:uid="{00000000-0005-0000-0000-0000080D0000}"/>
    <cellStyle name="Normal 53 2 3 3" xfId="3350" xr:uid="{00000000-0005-0000-0000-0000090D0000}"/>
    <cellStyle name="Normal 53 2 4" xfId="3351" xr:uid="{00000000-0005-0000-0000-00000A0D0000}"/>
    <cellStyle name="Normal 53 2 4 2" xfId="3352" xr:uid="{00000000-0005-0000-0000-00000B0D0000}"/>
    <cellStyle name="Normal 53 2 4 2 2" xfId="3353" xr:uid="{00000000-0005-0000-0000-00000C0D0000}"/>
    <cellStyle name="Normal 53 2 4 3" xfId="3354" xr:uid="{00000000-0005-0000-0000-00000D0D0000}"/>
    <cellStyle name="Normal 53 2 5" xfId="3355" xr:uid="{00000000-0005-0000-0000-00000E0D0000}"/>
    <cellStyle name="Normal 53 2 5 2" xfId="3356" xr:uid="{00000000-0005-0000-0000-00000F0D0000}"/>
    <cellStyle name="Normal 53 2 5 2 2" xfId="3357" xr:uid="{00000000-0005-0000-0000-0000100D0000}"/>
    <cellStyle name="Normal 53 2 5 3" xfId="3358" xr:uid="{00000000-0005-0000-0000-0000110D0000}"/>
    <cellStyle name="Normal 53 2 6" xfId="3359" xr:uid="{00000000-0005-0000-0000-0000120D0000}"/>
    <cellStyle name="Normal 53 2 6 2" xfId="3360" xr:uid="{00000000-0005-0000-0000-0000130D0000}"/>
    <cellStyle name="Normal 53 2 6 2 2" xfId="3361" xr:uid="{00000000-0005-0000-0000-0000140D0000}"/>
    <cellStyle name="Normal 53 2 6 3" xfId="3362" xr:uid="{00000000-0005-0000-0000-0000150D0000}"/>
    <cellStyle name="Normal 53 2 7" xfId="3363" xr:uid="{00000000-0005-0000-0000-0000160D0000}"/>
    <cellStyle name="Normal 53 2 7 2" xfId="3364" xr:uid="{00000000-0005-0000-0000-0000170D0000}"/>
    <cellStyle name="Normal 53 2 8" xfId="3365" xr:uid="{00000000-0005-0000-0000-0000180D0000}"/>
    <cellStyle name="Normal 53 3" xfId="3366" xr:uid="{00000000-0005-0000-0000-0000190D0000}"/>
    <cellStyle name="Normal 53 3 2" xfId="3367" xr:uid="{00000000-0005-0000-0000-00001A0D0000}"/>
    <cellStyle name="Normal 53 3 2 2" xfId="3368" xr:uid="{00000000-0005-0000-0000-00001B0D0000}"/>
    <cellStyle name="Normal 53 3 2 2 2" xfId="3369" xr:uid="{00000000-0005-0000-0000-00001C0D0000}"/>
    <cellStyle name="Normal 53 3 2 2 2 2" xfId="3370" xr:uid="{00000000-0005-0000-0000-00001D0D0000}"/>
    <cellStyle name="Normal 53 3 2 2 3" xfId="3371" xr:uid="{00000000-0005-0000-0000-00001E0D0000}"/>
    <cellStyle name="Normal 53 3 2 3" xfId="3372" xr:uid="{00000000-0005-0000-0000-00001F0D0000}"/>
    <cellStyle name="Normal 53 3 2 3 2" xfId="3373" xr:uid="{00000000-0005-0000-0000-0000200D0000}"/>
    <cellStyle name="Normal 53 3 2 3 2 2" xfId="3374" xr:uid="{00000000-0005-0000-0000-0000210D0000}"/>
    <cellStyle name="Normal 53 3 2 3 3" xfId="3375" xr:uid="{00000000-0005-0000-0000-0000220D0000}"/>
    <cellStyle name="Normal 53 3 2 4" xfId="3376" xr:uid="{00000000-0005-0000-0000-0000230D0000}"/>
    <cellStyle name="Normal 53 3 2 4 2" xfId="3377" xr:uid="{00000000-0005-0000-0000-0000240D0000}"/>
    <cellStyle name="Normal 53 3 2 4 2 2" xfId="3378" xr:uid="{00000000-0005-0000-0000-0000250D0000}"/>
    <cellStyle name="Normal 53 3 2 4 3" xfId="3379" xr:uid="{00000000-0005-0000-0000-0000260D0000}"/>
    <cellStyle name="Normal 53 3 2 5" xfId="3380" xr:uid="{00000000-0005-0000-0000-0000270D0000}"/>
    <cellStyle name="Normal 53 3 2 5 2" xfId="3381" xr:uid="{00000000-0005-0000-0000-0000280D0000}"/>
    <cellStyle name="Normal 53 3 2 5 2 2" xfId="3382" xr:uid="{00000000-0005-0000-0000-0000290D0000}"/>
    <cellStyle name="Normal 53 3 2 5 3" xfId="3383" xr:uid="{00000000-0005-0000-0000-00002A0D0000}"/>
    <cellStyle name="Normal 53 3 2 6" xfId="3384" xr:uid="{00000000-0005-0000-0000-00002B0D0000}"/>
    <cellStyle name="Normal 53 3 2 6 2" xfId="3385" xr:uid="{00000000-0005-0000-0000-00002C0D0000}"/>
    <cellStyle name="Normal 53 3 2 7" xfId="3386" xr:uid="{00000000-0005-0000-0000-00002D0D0000}"/>
    <cellStyle name="Normal 53 3 3" xfId="3387" xr:uid="{00000000-0005-0000-0000-00002E0D0000}"/>
    <cellStyle name="Normal 53 3 3 2" xfId="3388" xr:uid="{00000000-0005-0000-0000-00002F0D0000}"/>
    <cellStyle name="Normal 53 3 3 2 2" xfId="3389" xr:uid="{00000000-0005-0000-0000-0000300D0000}"/>
    <cellStyle name="Normal 53 3 3 3" xfId="3390" xr:uid="{00000000-0005-0000-0000-0000310D0000}"/>
    <cellStyle name="Normal 53 3 4" xfId="3391" xr:uid="{00000000-0005-0000-0000-0000320D0000}"/>
    <cellStyle name="Normal 53 3 4 2" xfId="3392" xr:uid="{00000000-0005-0000-0000-0000330D0000}"/>
    <cellStyle name="Normal 53 3 4 2 2" xfId="3393" xr:uid="{00000000-0005-0000-0000-0000340D0000}"/>
    <cellStyle name="Normal 53 3 4 3" xfId="3394" xr:uid="{00000000-0005-0000-0000-0000350D0000}"/>
    <cellStyle name="Normal 53 3 5" xfId="3395" xr:uid="{00000000-0005-0000-0000-0000360D0000}"/>
    <cellStyle name="Normal 53 3 5 2" xfId="3396" xr:uid="{00000000-0005-0000-0000-0000370D0000}"/>
    <cellStyle name="Normal 53 3 5 2 2" xfId="3397" xr:uid="{00000000-0005-0000-0000-0000380D0000}"/>
    <cellStyle name="Normal 53 3 5 3" xfId="3398" xr:uid="{00000000-0005-0000-0000-0000390D0000}"/>
    <cellStyle name="Normal 53 3 6" xfId="3399" xr:uid="{00000000-0005-0000-0000-00003A0D0000}"/>
    <cellStyle name="Normal 53 3 6 2" xfId="3400" xr:uid="{00000000-0005-0000-0000-00003B0D0000}"/>
    <cellStyle name="Normal 53 3 6 2 2" xfId="3401" xr:uid="{00000000-0005-0000-0000-00003C0D0000}"/>
    <cellStyle name="Normal 53 3 6 3" xfId="3402" xr:uid="{00000000-0005-0000-0000-00003D0D0000}"/>
    <cellStyle name="Normal 53 3 7" xfId="3403" xr:uid="{00000000-0005-0000-0000-00003E0D0000}"/>
    <cellStyle name="Normal 53 3 7 2" xfId="3404" xr:uid="{00000000-0005-0000-0000-00003F0D0000}"/>
    <cellStyle name="Normal 53 3 8" xfId="3405" xr:uid="{00000000-0005-0000-0000-0000400D0000}"/>
    <cellStyle name="Normal 53 4" xfId="3406" xr:uid="{00000000-0005-0000-0000-0000410D0000}"/>
    <cellStyle name="Normal 53 4 2" xfId="3407" xr:uid="{00000000-0005-0000-0000-0000420D0000}"/>
    <cellStyle name="Normal 53 4 2 2" xfId="3408" xr:uid="{00000000-0005-0000-0000-0000430D0000}"/>
    <cellStyle name="Normal 53 4 2 2 2" xfId="3409" xr:uid="{00000000-0005-0000-0000-0000440D0000}"/>
    <cellStyle name="Normal 53 4 2 3" xfId="3410" xr:uid="{00000000-0005-0000-0000-0000450D0000}"/>
    <cellStyle name="Normal 53 4 3" xfId="3411" xr:uid="{00000000-0005-0000-0000-0000460D0000}"/>
    <cellStyle name="Normal 53 4 3 2" xfId="3412" xr:uid="{00000000-0005-0000-0000-0000470D0000}"/>
    <cellStyle name="Normal 53 4 3 2 2" xfId="3413" xr:uid="{00000000-0005-0000-0000-0000480D0000}"/>
    <cellStyle name="Normal 53 4 3 3" xfId="3414" xr:uid="{00000000-0005-0000-0000-0000490D0000}"/>
    <cellStyle name="Normal 53 4 4" xfId="3415" xr:uid="{00000000-0005-0000-0000-00004A0D0000}"/>
    <cellStyle name="Normal 53 4 4 2" xfId="3416" xr:uid="{00000000-0005-0000-0000-00004B0D0000}"/>
    <cellStyle name="Normal 53 4 4 2 2" xfId="3417" xr:uid="{00000000-0005-0000-0000-00004C0D0000}"/>
    <cellStyle name="Normal 53 4 4 3" xfId="3418" xr:uid="{00000000-0005-0000-0000-00004D0D0000}"/>
    <cellStyle name="Normal 53 4 5" xfId="3419" xr:uid="{00000000-0005-0000-0000-00004E0D0000}"/>
    <cellStyle name="Normal 53 4 5 2" xfId="3420" xr:uid="{00000000-0005-0000-0000-00004F0D0000}"/>
    <cellStyle name="Normal 53 4 5 2 2" xfId="3421" xr:uid="{00000000-0005-0000-0000-0000500D0000}"/>
    <cellStyle name="Normal 53 4 5 3" xfId="3422" xr:uid="{00000000-0005-0000-0000-0000510D0000}"/>
    <cellStyle name="Normal 53 4 6" xfId="3423" xr:uid="{00000000-0005-0000-0000-0000520D0000}"/>
    <cellStyle name="Normal 53 4 6 2" xfId="3424" xr:uid="{00000000-0005-0000-0000-0000530D0000}"/>
    <cellStyle name="Normal 53 4 7" xfId="3425" xr:uid="{00000000-0005-0000-0000-0000540D0000}"/>
    <cellStyle name="Normal 53 5" xfId="3426" xr:uid="{00000000-0005-0000-0000-0000550D0000}"/>
    <cellStyle name="Normal 53 5 2" xfId="3427" xr:uid="{00000000-0005-0000-0000-0000560D0000}"/>
    <cellStyle name="Normal 53 5 2 2" xfId="3428" xr:uid="{00000000-0005-0000-0000-0000570D0000}"/>
    <cellStyle name="Normal 53 5 3" xfId="3429" xr:uid="{00000000-0005-0000-0000-0000580D0000}"/>
    <cellStyle name="Normal 53 6" xfId="3430" xr:uid="{00000000-0005-0000-0000-0000590D0000}"/>
    <cellStyle name="Normal 53 6 2" xfId="3431" xr:uid="{00000000-0005-0000-0000-00005A0D0000}"/>
    <cellStyle name="Normal 53 6 2 2" xfId="3432" xr:uid="{00000000-0005-0000-0000-00005B0D0000}"/>
    <cellStyle name="Normal 53 6 3" xfId="3433" xr:uid="{00000000-0005-0000-0000-00005C0D0000}"/>
    <cellStyle name="Normal 53 7" xfId="3434" xr:uid="{00000000-0005-0000-0000-00005D0D0000}"/>
    <cellStyle name="Normal 53 7 2" xfId="3435" xr:uid="{00000000-0005-0000-0000-00005E0D0000}"/>
    <cellStyle name="Normal 53 7 2 2" xfId="3436" xr:uid="{00000000-0005-0000-0000-00005F0D0000}"/>
    <cellStyle name="Normal 53 7 3" xfId="3437" xr:uid="{00000000-0005-0000-0000-0000600D0000}"/>
    <cellStyle name="Normal 53 8" xfId="3438" xr:uid="{00000000-0005-0000-0000-0000610D0000}"/>
    <cellStyle name="Normal 53 8 2" xfId="3439" xr:uid="{00000000-0005-0000-0000-0000620D0000}"/>
    <cellStyle name="Normal 53 8 2 2" xfId="3440" xr:uid="{00000000-0005-0000-0000-0000630D0000}"/>
    <cellStyle name="Normal 53 8 3" xfId="3441" xr:uid="{00000000-0005-0000-0000-0000640D0000}"/>
    <cellStyle name="Normal 53 9" xfId="3442" xr:uid="{00000000-0005-0000-0000-0000650D0000}"/>
    <cellStyle name="Normal 53 9 2" xfId="3443" xr:uid="{00000000-0005-0000-0000-0000660D0000}"/>
    <cellStyle name="Normal 54" xfId="3444" xr:uid="{00000000-0005-0000-0000-0000670D0000}"/>
    <cellStyle name="Normal 54 10" xfId="3445" xr:uid="{00000000-0005-0000-0000-0000680D0000}"/>
    <cellStyle name="Normal 54 2" xfId="3446" xr:uid="{00000000-0005-0000-0000-0000690D0000}"/>
    <cellStyle name="Normal 54 2 2" xfId="3447" xr:uid="{00000000-0005-0000-0000-00006A0D0000}"/>
    <cellStyle name="Normal 54 2 2 2" xfId="3448" xr:uid="{00000000-0005-0000-0000-00006B0D0000}"/>
    <cellStyle name="Normal 54 2 2 2 2" xfId="3449" xr:uid="{00000000-0005-0000-0000-00006C0D0000}"/>
    <cellStyle name="Normal 54 2 2 2 2 2" xfId="3450" xr:uid="{00000000-0005-0000-0000-00006D0D0000}"/>
    <cellStyle name="Normal 54 2 2 2 3" xfId="3451" xr:uid="{00000000-0005-0000-0000-00006E0D0000}"/>
    <cellStyle name="Normal 54 2 2 3" xfId="3452" xr:uid="{00000000-0005-0000-0000-00006F0D0000}"/>
    <cellStyle name="Normal 54 2 2 3 2" xfId="3453" xr:uid="{00000000-0005-0000-0000-0000700D0000}"/>
    <cellStyle name="Normal 54 2 2 3 2 2" xfId="3454" xr:uid="{00000000-0005-0000-0000-0000710D0000}"/>
    <cellStyle name="Normal 54 2 2 3 3" xfId="3455" xr:uid="{00000000-0005-0000-0000-0000720D0000}"/>
    <cellStyle name="Normal 54 2 2 4" xfId="3456" xr:uid="{00000000-0005-0000-0000-0000730D0000}"/>
    <cellStyle name="Normal 54 2 2 4 2" xfId="3457" xr:uid="{00000000-0005-0000-0000-0000740D0000}"/>
    <cellStyle name="Normal 54 2 2 4 2 2" xfId="3458" xr:uid="{00000000-0005-0000-0000-0000750D0000}"/>
    <cellStyle name="Normal 54 2 2 4 3" xfId="3459" xr:uid="{00000000-0005-0000-0000-0000760D0000}"/>
    <cellStyle name="Normal 54 2 2 5" xfId="3460" xr:uid="{00000000-0005-0000-0000-0000770D0000}"/>
    <cellStyle name="Normal 54 2 2 5 2" xfId="3461" xr:uid="{00000000-0005-0000-0000-0000780D0000}"/>
    <cellStyle name="Normal 54 2 2 5 2 2" xfId="3462" xr:uid="{00000000-0005-0000-0000-0000790D0000}"/>
    <cellStyle name="Normal 54 2 2 5 3" xfId="3463" xr:uid="{00000000-0005-0000-0000-00007A0D0000}"/>
    <cellStyle name="Normal 54 2 2 6" xfId="3464" xr:uid="{00000000-0005-0000-0000-00007B0D0000}"/>
    <cellStyle name="Normal 54 2 2 6 2" xfId="3465" xr:uid="{00000000-0005-0000-0000-00007C0D0000}"/>
    <cellStyle name="Normal 54 2 2 7" xfId="3466" xr:uid="{00000000-0005-0000-0000-00007D0D0000}"/>
    <cellStyle name="Normal 54 2 3" xfId="3467" xr:uid="{00000000-0005-0000-0000-00007E0D0000}"/>
    <cellStyle name="Normal 54 2 3 2" xfId="3468" xr:uid="{00000000-0005-0000-0000-00007F0D0000}"/>
    <cellStyle name="Normal 54 2 3 2 2" xfId="3469" xr:uid="{00000000-0005-0000-0000-0000800D0000}"/>
    <cellStyle name="Normal 54 2 3 3" xfId="3470" xr:uid="{00000000-0005-0000-0000-0000810D0000}"/>
    <cellStyle name="Normal 54 2 4" xfId="3471" xr:uid="{00000000-0005-0000-0000-0000820D0000}"/>
    <cellStyle name="Normal 54 2 4 2" xfId="3472" xr:uid="{00000000-0005-0000-0000-0000830D0000}"/>
    <cellStyle name="Normal 54 2 4 2 2" xfId="3473" xr:uid="{00000000-0005-0000-0000-0000840D0000}"/>
    <cellStyle name="Normal 54 2 4 3" xfId="3474" xr:uid="{00000000-0005-0000-0000-0000850D0000}"/>
    <cellStyle name="Normal 54 2 5" xfId="3475" xr:uid="{00000000-0005-0000-0000-0000860D0000}"/>
    <cellStyle name="Normal 54 2 5 2" xfId="3476" xr:uid="{00000000-0005-0000-0000-0000870D0000}"/>
    <cellStyle name="Normal 54 2 5 2 2" xfId="3477" xr:uid="{00000000-0005-0000-0000-0000880D0000}"/>
    <cellStyle name="Normal 54 2 5 3" xfId="3478" xr:uid="{00000000-0005-0000-0000-0000890D0000}"/>
    <cellStyle name="Normal 54 2 6" xfId="3479" xr:uid="{00000000-0005-0000-0000-00008A0D0000}"/>
    <cellStyle name="Normal 54 2 6 2" xfId="3480" xr:uid="{00000000-0005-0000-0000-00008B0D0000}"/>
    <cellStyle name="Normal 54 2 6 2 2" xfId="3481" xr:uid="{00000000-0005-0000-0000-00008C0D0000}"/>
    <cellStyle name="Normal 54 2 6 3" xfId="3482" xr:uid="{00000000-0005-0000-0000-00008D0D0000}"/>
    <cellStyle name="Normal 54 2 7" xfId="3483" xr:uid="{00000000-0005-0000-0000-00008E0D0000}"/>
    <cellStyle name="Normal 54 2 7 2" xfId="3484" xr:uid="{00000000-0005-0000-0000-00008F0D0000}"/>
    <cellStyle name="Normal 54 2 8" xfId="3485" xr:uid="{00000000-0005-0000-0000-0000900D0000}"/>
    <cellStyle name="Normal 54 3" xfId="3486" xr:uid="{00000000-0005-0000-0000-0000910D0000}"/>
    <cellStyle name="Normal 54 3 2" xfId="3487" xr:uid="{00000000-0005-0000-0000-0000920D0000}"/>
    <cellStyle name="Normal 54 3 2 2" xfId="3488" xr:uid="{00000000-0005-0000-0000-0000930D0000}"/>
    <cellStyle name="Normal 54 3 2 2 2" xfId="3489" xr:uid="{00000000-0005-0000-0000-0000940D0000}"/>
    <cellStyle name="Normal 54 3 2 2 2 2" xfId="3490" xr:uid="{00000000-0005-0000-0000-0000950D0000}"/>
    <cellStyle name="Normal 54 3 2 2 3" xfId="3491" xr:uid="{00000000-0005-0000-0000-0000960D0000}"/>
    <cellStyle name="Normal 54 3 2 3" xfId="3492" xr:uid="{00000000-0005-0000-0000-0000970D0000}"/>
    <cellStyle name="Normal 54 3 2 3 2" xfId="3493" xr:uid="{00000000-0005-0000-0000-0000980D0000}"/>
    <cellStyle name="Normal 54 3 2 3 2 2" xfId="3494" xr:uid="{00000000-0005-0000-0000-0000990D0000}"/>
    <cellStyle name="Normal 54 3 2 3 3" xfId="3495" xr:uid="{00000000-0005-0000-0000-00009A0D0000}"/>
    <cellStyle name="Normal 54 3 2 4" xfId="3496" xr:uid="{00000000-0005-0000-0000-00009B0D0000}"/>
    <cellStyle name="Normal 54 3 2 4 2" xfId="3497" xr:uid="{00000000-0005-0000-0000-00009C0D0000}"/>
    <cellStyle name="Normal 54 3 2 4 2 2" xfId="3498" xr:uid="{00000000-0005-0000-0000-00009D0D0000}"/>
    <cellStyle name="Normal 54 3 2 4 3" xfId="3499" xr:uid="{00000000-0005-0000-0000-00009E0D0000}"/>
    <cellStyle name="Normal 54 3 2 5" xfId="3500" xr:uid="{00000000-0005-0000-0000-00009F0D0000}"/>
    <cellStyle name="Normal 54 3 2 5 2" xfId="3501" xr:uid="{00000000-0005-0000-0000-0000A00D0000}"/>
    <cellStyle name="Normal 54 3 2 5 2 2" xfId="3502" xr:uid="{00000000-0005-0000-0000-0000A10D0000}"/>
    <cellStyle name="Normal 54 3 2 5 3" xfId="3503" xr:uid="{00000000-0005-0000-0000-0000A20D0000}"/>
    <cellStyle name="Normal 54 3 2 6" xfId="3504" xr:uid="{00000000-0005-0000-0000-0000A30D0000}"/>
    <cellStyle name="Normal 54 3 2 6 2" xfId="3505" xr:uid="{00000000-0005-0000-0000-0000A40D0000}"/>
    <cellStyle name="Normal 54 3 2 7" xfId="3506" xr:uid="{00000000-0005-0000-0000-0000A50D0000}"/>
    <cellStyle name="Normal 54 3 3" xfId="3507" xr:uid="{00000000-0005-0000-0000-0000A60D0000}"/>
    <cellStyle name="Normal 54 3 3 2" xfId="3508" xr:uid="{00000000-0005-0000-0000-0000A70D0000}"/>
    <cellStyle name="Normal 54 3 3 2 2" xfId="3509" xr:uid="{00000000-0005-0000-0000-0000A80D0000}"/>
    <cellStyle name="Normal 54 3 3 3" xfId="3510" xr:uid="{00000000-0005-0000-0000-0000A90D0000}"/>
    <cellStyle name="Normal 54 3 4" xfId="3511" xr:uid="{00000000-0005-0000-0000-0000AA0D0000}"/>
    <cellStyle name="Normal 54 3 4 2" xfId="3512" xr:uid="{00000000-0005-0000-0000-0000AB0D0000}"/>
    <cellStyle name="Normal 54 3 4 2 2" xfId="3513" xr:uid="{00000000-0005-0000-0000-0000AC0D0000}"/>
    <cellStyle name="Normal 54 3 4 3" xfId="3514" xr:uid="{00000000-0005-0000-0000-0000AD0D0000}"/>
    <cellStyle name="Normal 54 3 5" xfId="3515" xr:uid="{00000000-0005-0000-0000-0000AE0D0000}"/>
    <cellStyle name="Normal 54 3 5 2" xfId="3516" xr:uid="{00000000-0005-0000-0000-0000AF0D0000}"/>
    <cellStyle name="Normal 54 3 5 2 2" xfId="3517" xr:uid="{00000000-0005-0000-0000-0000B00D0000}"/>
    <cellStyle name="Normal 54 3 5 3" xfId="3518" xr:uid="{00000000-0005-0000-0000-0000B10D0000}"/>
    <cellStyle name="Normal 54 3 6" xfId="3519" xr:uid="{00000000-0005-0000-0000-0000B20D0000}"/>
    <cellStyle name="Normal 54 3 6 2" xfId="3520" xr:uid="{00000000-0005-0000-0000-0000B30D0000}"/>
    <cellStyle name="Normal 54 3 6 2 2" xfId="3521" xr:uid="{00000000-0005-0000-0000-0000B40D0000}"/>
    <cellStyle name="Normal 54 3 6 3" xfId="3522" xr:uid="{00000000-0005-0000-0000-0000B50D0000}"/>
    <cellStyle name="Normal 54 3 7" xfId="3523" xr:uid="{00000000-0005-0000-0000-0000B60D0000}"/>
    <cellStyle name="Normal 54 3 7 2" xfId="3524" xr:uid="{00000000-0005-0000-0000-0000B70D0000}"/>
    <cellStyle name="Normal 54 3 8" xfId="3525" xr:uid="{00000000-0005-0000-0000-0000B80D0000}"/>
    <cellStyle name="Normal 54 4" xfId="3526" xr:uid="{00000000-0005-0000-0000-0000B90D0000}"/>
    <cellStyle name="Normal 54 4 2" xfId="3527" xr:uid="{00000000-0005-0000-0000-0000BA0D0000}"/>
    <cellStyle name="Normal 54 4 2 2" xfId="3528" xr:uid="{00000000-0005-0000-0000-0000BB0D0000}"/>
    <cellStyle name="Normal 54 4 2 2 2" xfId="3529" xr:uid="{00000000-0005-0000-0000-0000BC0D0000}"/>
    <cellStyle name="Normal 54 4 2 3" xfId="3530" xr:uid="{00000000-0005-0000-0000-0000BD0D0000}"/>
    <cellStyle name="Normal 54 4 3" xfId="3531" xr:uid="{00000000-0005-0000-0000-0000BE0D0000}"/>
    <cellStyle name="Normal 54 4 3 2" xfId="3532" xr:uid="{00000000-0005-0000-0000-0000BF0D0000}"/>
    <cellStyle name="Normal 54 4 3 2 2" xfId="3533" xr:uid="{00000000-0005-0000-0000-0000C00D0000}"/>
    <cellStyle name="Normal 54 4 3 3" xfId="3534" xr:uid="{00000000-0005-0000-0000-0000C10D0000}"/>
    <cellStyle name="Normal 54 4 4" xfId="3535" xr:uid="{00000000-0005-0000-0000-0000C20D0000}"/>
    <cellStyle name="Normal 54 4 4 2" xfId="3536" xr:uid="{00000000-0005-0000-0000-0000C30D0000}"/>
    <cellStyle name="Normal 54 4 4 2 2" xfId="3537" xr:uid="{00000000-0005-0000-0000-0000C40D0000}"/>
    <cellStyle name="Normal 54 4 4 3" xfId="3538" xr:uid="{00000000-0005-0000-0000-0000C50D0000}"/>
    <cellStyle name="Normal 54 4 5" xfId="3539" xr:uid="{00000000-0005-0000-0000-0000C60D0000}"/>
    <cellStyle name="Normal 54 4 5 2" xfId="3540" xr:uid="{00000000-0005-0000-0000-0000C70D0000}"/>
    <cellStyle name="Normal 54 4 5 2 2" xfId="3541" xr:uid="{00000000-0005-0000-0000-0000C80D0000}"/>
    <cellStyle name="Normal 54 4 5 3" xfId="3542" xr:uid="{00000000-0005-0000-0000-0000C90D0000}"/>
    <cellStyle name="Normal 54 4 6" xfId="3543" xr:uid="{00000000-0005-0000-0000-0000CA0D0000}"/>
    <cellStyle name="Normal 54 4 6 2" xfId="3544" xr:uid="{00000000-0005-0000-0000-0000CB0D0000}"/>
    <cellStyle name="Normal 54 4 7" xfId="3545" xr:uid="{00000000-0005-0000-0000-0000CC0D0000}"/>
    <cellStyle name="Normal 54 5" xfId="3546" xr:uid="{00000000-0005-0000-0000-0000CD0D0000}"/>
    <cellStyle name="Normal 54 5 2" xfId="3547" xr:uid="{00000000-0005-0000-0000-0000CE0D0000}"/>
    <cellStyle name="Normal 54 5 2 2" xfId="3548" xr:uid="{00000000-0005-0000-0000-0000CF0D0000}"/>
    <cellStyle name="Normal 54 5 3" xfId="3549" xr:uid="{00000000-0005-0000-0000-0000D00D0000}"/>
    <cellStyle name="Normal 54 6" xfId="3550" xr:uid="{00000000-0005-0000-0000-0000D10D0000}"/>
    <cellStyle name="Normal 54 6 2" xfId="3551" xr:uid="{00000000-0005-0000-0000-0000D20D0000}"/>
    <cellStyle name="Normal 54 6 2 2" xfId="3552" xr:uid="{00000000-0005-0000-0000-0000D30D0000}"/>
    <cellStyle name="Normal 54 6 3" xfId="3553" xr:uid="{00000000-0005-0000-0000-0000D40D0000}"/>
    <cellStyle name="Normal 54 7" xfId="3554" xr:uid="{00000000-0005-0000-0000-0000D50D0000}"/>
    <cellStyle name="Normal 54 7 2" xfId="3555" xr:uid="{00000000-0005-0000-0000-0000D60D0000}"/>
    <cellStyle name="Normal 54 7 2 2" xfId="3556" xr:uid="{00000000-0005-0000-0000-0000D70D0000}"/>
    <cellStyle name="Normal 54 7 3" xfId="3557" xr:uid="{00000000-0005-0000-0000-0000D80D0000}"/>
    <cellStyle name="Normal 54 8" xfId="3558" xr:uid="{00000000-0005-0000-0000-0000D90D0000}"/>
    <cellStyle name="Normal 54 8 2" xfId="3559" xr:uid="{00000000-0005-0000-0000-0000DA0D0000}"/>
    <cellStyle name="Normal 54 8 2 2" xfId="3560" xr:uid="{00000000-0005-0000-0000-0000DB0D0000}"/>
    <cellStyle name="Normal 54 8 3" xfId="3561" xr:uid="{00000000-0005-0000-0000-0000DC0D0000}"/>
    <cellStyle name="Normal 54 9" xfId="3562" xr:uid="{00000000-0005-0000-0000-0000DD0D0000}"/>
    <cellStyle name="Normal 54 9 2" xfId="3563" xr:uid="{00000000-0005-0000-0000-0000DE0D0000}"/>
    <cellStyle name="Normal 55" xfId="3564" xr:uid="{00000000-0005-0000-0000-0000DF0D0000}"/>
    <cellStyle name="Normal 55 10" xfId="3565" xr:uid="{00000000-0005-0000-0000-0000E00D0000}"/>
    <cellStyle name="Normal 55 2" xfId="3566" xr:uid="{00000000-0005-0000-0000-0000E10D0000}"/>
    <cellStyle name="Normal 55 2 2" xfId="3567" xr:uid="{00000000-0005-0000-0000-0000E20D0000}"/>
    <cellStyle name="Normal 55 2 2 2" xfId="3568" xr:uid="{00000000-0005-0000-0000-0000E30D0000}"/>
    <cellStyle name="Normal 55 2 2 2 2" xfId="3569" xr:uid="{00000000-0005-0000-0000-0000E40D0000}"/>
    <cellStyle name="Normal 55 2 2 2 2 2" xfId="3570" xr:uid="{00000000-0005-0000-0000-0000E50D0000}"/>
    <cellStyle name="Normal 55 2 2 2 3" xfId="3571" xr:uid="{00000000-0005-0000-0000-0000E60D0000}"/>
    <cellStyle name="Normal 55 2 2 3" xfId="3572" xr:uid="{00000000-0005-0000-0000-0000E70D0000}"/>
    <cellStyle name="Normal 55 2 2 3 2" xfId="3573" xr:uid="{00000000-0005-0000-0000-0000E80D0000}"/>
    <cellStyle name="Normal 55 2 2 3 2 2" xfId="3574" xr:uid="{00000000-0005-0000-0000-0000E90D0000}"/>
    <cellStyle name="Normal 55 2 2 3 3" xfId="3575" xr:uid="{00000000-0005-0000-0000-0000EA0D0000}"/>
    <cellStyle name="Normal 55 2 2 4" xfId="3576" xr:uid="{00000000-0005-0000-0000-0000EB0D0000}"/>
    <cellStyle name="Normal 55 2 2 4 2" xfId="3577" xr:uid="{00000000-0005-0000-0000-0000EC0D0000}"/>
    <cellStyle name="Normal 55 2 2 4 2 2" xfId="3578" xr:uid="{00000000-0005-0000-0000-0000ED0D0000}"/>
    <cellStyle name="Normal 55 2 2 4 3" xfId="3579" xr:uid="{00000000-0005-0000-0000-0000EE0D0000}"/>
    <cellStyle name="Normal 55 2 2 5" xfId="3580" xr:uid="{00000000-0005-0000-0000-0000EF0D0000}"/>
    <cellStyle name="Normal 55 2 2 5 2" xfId="3581" xr:uid="{00000000-0005-0000-0000-0000F00D0000}"/>
    <cellStyle name="Normal 55 2 2 5 2 2" xfId="3582" xr:uid="{00000000-0005-0000-0000-0000F10D0000}"/>
    <cellStyle name="Normal 55 2 2 5 3" xfId="3583" xr:uid="{00000000-0005-0000-0000-0000F20D0000}"/>
    <cellStyle name="Normal 55 2 2 6" xfId="3584" xr:uid="{00000000-0005-0000-0000-0000F30D0000}"/>
    <cellStyle name="Normal 55 2 2 6 2" xfId="3585" xr:uid="{00000000-0005-0000-0000-0000F40D0000}"/>
    <cellStyle name="Normal 55 2 2 7" xfId="3586" xr:uid="{00000000-0005-0000-0000-0000F50D0000}"/>
    <cellStyle name="Normal 55 2 3" xfId="3587" xr:uid="{00000000-0005-0000-0000-0000F60D0000}"/>
    <cellStyle name="Normal 55 2 3 2" xfId="3588" xr:uid="{00000000-0005-0000-0000-0000F70D0000}"/>
    <cellStyle name="Normal 55 2 3 2 2" xfId="3589" xr:uid="{00000000-0005-0000-0000-0000F80D0000}"/>
    <cellStyle name="Normal 55 2 3 3" xfId="3590" xr:uid="{00000000-0005-0000-0000-0000F90D0000}"/>
    <cellStyle name="Normal 55 2 4" xfId="3591" xr:uid="{00000000-0005-0000-0000-0000FA0D0000}"/>
    <cellStyle name="Normal 55 2 4 2" xfId="3592" xr:uid="{00000000-0005-0000-0000-0000FB0D0000}"/>
    <cellStyle name="Normal 55 2 4 2 2" xfId="3593" xr:uid="{00000000-0005-0000-0000-0000FC0D0000}"/>
    <cellStyle name="Normal 55 2 4 3" xfId="3594" xr:uid="{00000000-0005-0000-0000-0000FD0D0000}"/>
    <cellStyle name="Normal 55 2 5" xfId="3595" xr:uid="{00000000-0005-0000-0000-0000FE0D0000}"/>
    <cellStyle name="Normal 55 2 5 2" xfId="3596" xr:uid="{00000000-0005-0000-0000-0000FF0D0000}"/>
    <cellStyle name="Normal 55 2 5 2 2" xfId="3597" xr:uid="{00000000-0005-0000-0000-0000000E0000}"/>
    <cellStyle name="Normal 55 2 5 3" xfId="3598" xr:uid="{00000000-0005-0000-0000-0000010E0000}"/>
    <cellStyle name="Normal 55 2 6" xfId="3599" xr:uid="{00000000-0005-0000-0000-0000020E0000}"/>
    <cellStyle name="Normal 55 2 6 2" xfId="3600" xr:uid="{00000000-0005-0000-0000-0000030E0000}"/>
    <cellStyle name="Normal 55 2 6 2 2" xfId="3601" xr:uid="{00000000-0005-0000-0000-0000040E0000}"/>
    <cellStyle name="Normal 55 2 6 3" xfId="3602" xr:uid="{00000000-0005-0000-0000-0000050E0000}"/>
    <cellStyle name="Normal 55 2 7" xfId="3603" xr:uid="{00000000-0005-0000-0000-0000060E0000}"/>
    <cellStyle name="Normal 55 2 7 2" xfId="3604" xr:uid="{00000000-0005-0000-0000-0000070E0000}"/>
    <cellStyle name="Normal 55 2 8" xfId="3605" xr:uid="{00000000-0005-0000-0000-0000080E0000}"/>
    <cellStyle name="Normal 55 3" xfId="3606" xr:uid="{00000000-0005-0000-0000-0000090E0000}"/>
    <cellStyle name="Normal 55 3 2" xfId="3607" xr:uid="{00000000-0005-0000-0000-00000A0E0000}"/>
    <cellStyle name="Normal 55 3 2 2" xfId="3608" xr:uid="{00000000-0005-0000-0000-00000B0E0000}"/>
    <cellStyle name="Normal 55 3 2 2 2" xfId="3609" xr:uid="{00000000-0005-0000-0000-00000C0E0000}"/>
    <cellStyle name="Normal 55 3 2 2 2 2" xfId="3610" xr:uid="{00000000-0005-0000-0000-00000D0E0000}"/>
    <cellStyle name="Normal 55 3 2 2 3" xfId="3611" xr:uid="{00000000-0005-0000-0000-00000E0E0000}"/>
    <cellStyle name="Normal 55 3 2 3" xfId="3612" xr:uid="{00000000-0005-0000-0000-00000F0E0000}"/>
    <cellStyle name="Normal 55 3 2 3 2" xfId="3613" xr:uid="{00000000-0005-0000-0000-0000100E0000}"/>
    <cellStyle name="Normal 55 3 2 3 2 2" xfId="3614" xr:uid="{00000000-0005-0000-0000-0000110E0000}"/>
    <cellStyle name="Normal 55 3 2 3 3" xfId="3615" xr:uid="{00000000-0005-0000-0000-0000120E0000}"/>
    <cellStyle name="Normal 55 3 2 4" xfId="3616" xr:uid="{00000000-0005-0000-0000-0000130E0000}"/>
    <cellStyle name="Normal 55 3 2 4 2" xfId="3617" xr:uid="{00000000-0005-0000-0000-0000140E0000}"/>
    <cellStyle name="Normal 55 3 2 4 2 2" xfId="3618" xr:uid="{00000000-0005-0000-0000-0000150E0000}"/>
    <cellStyle name="Normal 55 3 2 4 3" xfId="3619" xr:uid="{00000000-0005-0000-0000-0000160E0000}"/>
    <cellStyle name="Normal 55 3 2 5" xfId="3620" xr:uid="{00000000-0005-0000-0000-0000170E0000}"/>
    <cellStyle name="Normal 55 3 2 5 2" xfId="3621" xr:uid="{00000000-0005-0000-0000-0000180E0000}"/>
    <cellStyle name="Normal 55 3 2 5 2 2" xfId="3622" xr:uid="{00000000-0005-0000-0000-0000190E0000}"/>
    <cellStyle name="Normal 55 3 2 5 3" xfId="3623" xr:uid="{00000000-0005-0000-0000-00001A0E0000}"/>
    <cellStyle name="Normal 55 3 2 6" xfId="3624" xr:uid="{00000000-0005-0000-0000-00001B0E0000}"/>
    <cellStyle name="Normal 55 3 2 6 2" xfId="3625" xr:uid="{00000000-0005-0000-0000-00001C0E0000}"/>
    <cellStyle name="Normal 55 3 2 7" xfId="3626" xr:uid="{00000000-0005-0000-0000-00001D0E0000}"/>
    <cellStyle name="Normal 55 3 3" xfId="3627" xr:uid="{00000000-0005-0000-0000-00001E0E0000}"/>
    <cellStyle name="Normal 55 3 3 2" xfId="3628" xr:uid="{00000000-0005-0000-0000-00001F0E0000}"/>
    <cellStyle name="Normal 55 3 3 2 2" xfId="3629" xr:uid="{00000000-0005-0000-0000-0000200E0000}"/>
    <cellStyle name="Normal 55 3 3 3" xfId="3630" xr:uid="{00000000-0005-0000-0000-0000210E0000}"/>
    <cellStyle name="Normal 55 3 4" xfId="3631" xr:uid="{00000000-0005-0000-0000-0000220E0000}"/>
    <cellStyle name="Normal 55 3 4 2" xfId="3632" xr:uid="{00000000-0005-0000-0000-0000230E0000}"/>
    <cellStyle name="Normal 55 3 4 2 2" xfId="3633" xr:uid="{00000000-0005-0000-0000-0000240E0000}"/>
    <cellStyle name="Normal 55 3 4 3" xfId="3634" xr:uid="{00000000-0005-0000-0000-0000250E0000}"/>
    <cellStyle name="Normal 55 3 5" xfId="3635" xr:uid="{00000000-0005-0000-0000-0000260E0000}"/>
    <cellStyle name="Normal 55 3 5 2" xfId="3636" xr:uid="{00000000-0005-0000-0000-0000270E0000}"/>
    <cellStyle name="Normal 55 3 5 2 2" xfId="3637" xr:uid="{00000000-0005-0000-0000-0000280E0000}"/>
    <cellStyle name="Normal 55 3 5 3" xfId="3638" xr:uid="{00000000-0005-0000-0000-0000290E0000}"/>
    <cellStyle name="Normal 55 3 6" xfId="3639" xr:uid="{00000000-0005-0000-0000-00002A0E0000}"/>
    <cellStyle name="Normal 55 3 6 2" xfId="3640" xr:uid="{00000000-0005-0000-0000-00002B0E0000}"/>
    <cellStyle name="Normal 55 3 6 2 2" xfId="3641" xr:uid="{00000000-0005-0000-0000-00002C0E0000}"/>
    <cellStyle name="Normal 55 3 6 3" xfId="3642" xr:uid="{00000000-0005-0000-0000-00002D0E0000}"/>
    <cellStyle name="Normal 55 3 7" xfId="3643" xr:uid="{00000000-0005-0000-0000-00002E0E0000}"/>
    <cellStyle name="Normal 55 3 7 2" xfId="3644" xr:uid="{00000000-0005-0000-0000-00002F0E0000}"/>
    <cellStyle name="Normal 55 3 8" xfId="3645" xr:uid="{00000000-0005-0000-0000-0000300E0000}"/>
    <cellStyle name="Normal 55 4" xfId="3646" xr:uid="{00000000-0005-0000-0000-0000310E0000}"/>
    <cellStyle name="Normal 55 4 2" xfId="3647" xr:uid="{00000000-0005-0000-0000-0000320E0000}"/>
    <cellStyle name="Normal 55 4 2 2" xfId="3648" xr:uid="{00000000-0005-0000-0000-0000330E0000}"/>
    <cellStyle name="Normal 55 4 2 2 2" xfId="3649" xr:uid="{00000000-0005-0000-0000-0000340E0000}"/>
    <cellStyle name="Normal 55 4 2 3" xfId="3650" xr:uid="{00000000-0005-0000-0000-0000350E0000}"/>
    <cellStyle name="Normal 55 4 3" xfId="3651" xr:uid="{00000000-0005-0000-0000-0000360E0000}"/>
    <cellStyle name="Normal 55 4 3 2" xfId="3652" xr:uid="{00000000-0005-0000-0000-0000370E0000}"/>
    <cellStyle name="Normal 55 4 3 2 2" xfId="3653" xr:uid="{00000000-0005-0000-0000-0000380E0000}"/>
    <cellStyle name="Normal 55 4 3 3" xfId="3654" xr:uid="{00000000-0005-0000-0000-0000390E0000}"/>
    <cellStyle name="Normal 55 4 4" xfId="3655" xr:uid="{00000000-0005-0000-0000-00003A0E0000}"/>
    <cellStyle name="Normal 55 4 4 2" xfId="3656" xr:uid="{00000000-0005-0000-0000-00003B0E0000}"/>
    <cellStyle name="Normal 55 4 4 2 2" xfId="3657" xr:uid="{00000000-0005-0000-0000-00003C0E0000}"/>
    <cellStyle name="Normal 55 4 4 3" xfId="3658" xr:uid="{00000000-0005-0000-0000-00003D0E0000}"/>
    <cellStyle name="Normal 55 4 5" xfId="3659" xr:uid="{00000000-0005-0000-0000-00003E0E0000}"/>
    <cellStyle name="Normal 55 4 5 2" xfId="3660" xr:uid="{00000000-0005-0000-0000-00003F0E0000}"/>
    <cellStyle name="Normal 55 4 5 2 2" xfId="3661" xr:uid="{00000000-0005-0000-0000-0000400E0000}"/>
    <cellStyle name="Normal 55 4 5 3" xfId="3662" xr:uid="{00000000-0005-0000-0000-0000410E0000}"/>
    <cellStyle name="Normal 55 4 6" xfId="3663" xr:uid="{00000000-0005-0000-0000-0000420E0000}"/>
    <cellStyle name="Normal 55 4 6 2" xfId="3664" xr:uid="{00000000-0005-0000-0000-0000430E0000}"/>
    <cellStyle name="Normal 55 4 7" xfId="3665" xr:uid="{00000000-0005-0000-0000-0000440E0000}"/>
    <cellStyle name="Normal 55 5" xfId="3666" xr:uid="{00000000-0005-0000-0000-0000450E0000}"/>
    <cellStyle name="Normal 55 5 2" xfId="3667" xr:uid="{00000000-0005-0000-0000-0000460E0000}"/>
    <cellStyle name="Normal 55 5 2 2" xfId="3668" xr:uid="{00000000-0005-0000-0000-0000470E0000}"/>
    <cellStyle name="Normal 55 5 3" xfId="3669" xr:uid="{00000000-0005-0000-0000-0000480E0000}"/>
    <cellStyle name="Normal 55 6" xfId="3670" xr:uid="{00000000-0005-0000-0000-0000490E0000}"/>
    <cellStyle name="Normal 55 6 2" xfId="3671" xr:uid="{00000000-0005-0000-0000-00004A0E0000}"/>
    <cellStyle name="Normal 55 6 2 2" xfId="3672" xr:uid="{00000000-0005-0000-0000-00004B0E0000}"/>
    <cellStyle name="Normal 55 6 3" xfId="3673" xr:uid="{00000000-0005-0000-0000-00004C0E0000}"/>
    <cellStyle name="Normal 55 7" xfId="3674" xr:uid="{00000000-0005-0000-0000-00004D0E0000}"/>
    <cellStyle name="Normal 55 7 2" xfId="3675" xr:uid="{00000000-0005-0000-0000-00004E0E0000}"/>
    <cellStyle name="Normal 55 7 2 2" xfId="3676" xr:uid="{00000000-0005-0000-0000-00004F0E0000}"/>
    <cellStyle name="Normal 55 7 3" xfId="3677" xr:uid="{00000000-0005-0000-0000-0000500E0000}"/>
    <cellStyle name="Normal 55 8" xfId="3678" xr:uid="{00000000-0005-0000-0000-0000510E0000}"/>
    <cellStyle name="Normal 55 8 2" xfId="3679" xr:uid="{00000000-0005-0000-0000-0000520E0000}"/>
    <cellStyle name="Normal 55 8 2 2" xfId="3680" xr:uid="{00000000-0005-0000-0000-0000530E0000}"/>
    <cellStyle name="Normal 55 8 3" xfId="3681" xr:uid="{00000000-0005-0000-0000-0000540E0000}"/>
    <cellStyle name="Normal 55 9" xfId="3682" xr:uid="{00000000-0005-0000-0000-0000550E0000}"/>
    <cellStyle name="Normal 55 9 2" xfId="3683" xr:uid="{00000000-0005-0000-0000-0000560E0000}"/>
    <cellStyle name="Normal 56" xfId="3684" xr:uid="{00000000-0005-0000-0000-0000570E0000}"/>
    <cellStyle name="Normal 57" xfId="3685" xr:uid="{00000000-0005-0000-0000-0000580E0000}"/>
    <cellStyle name="Normal 57 10" xfId="3686" xr:uid="{00000000-0005-0000-0000-0000590E0000}"/>
    <cellStyle name="Normal 57 2" xfId="3687" xr:uid="{00000000-0005-0000-0000-00005A0E0000}"/>
    <cellStyle name="Normal 57 2 2" xfId="3688" xr:uid="{00000000-0005-0000-0000-00005B0E0000}"/>
    <cellStyle name="Normal 57 2 2 2" xfId="3689" xr:uid="{00000000-0005-0000-0000-00005C0E0000}"/>
    <cellStyle name="Normal 57 2 2 2 2" xfId="3690" xr:uid="{00000000-0005-0000-0000-00005D0E0000}"/>
    <cellStyle name="Normal 57 2 2 2 2 2" xfId="3691" xr:uid="{00000000-0005-0000-0000-00005E0E0000}"/>
    <cellStyle name="Normal 57 2 2 2 3" xfId="3692" xr:uid="{00000000-0005-0000-0000-00005F0E0000}"/>
    <cellStyle name="Normal 57 2 2 3" xfId="3693" xr:uid="{00000000-0005-0000-0000-0000600E0000}"/>
    <cellStyle name="Normal 57 2 2 3 2" xfId="3694" xr:uid="{00000000-0005-0000-0000-0000610E0000}"/>
    <cellStyle name="Normal 57 2 2 3 2 2" xfId="3695" xr:uid="{00000000-0005-0000-0000-0000620E0000}"/>
    <cellStyle name="Normal 57 2 2 3 3" xfId="3696" xr:uid="{00000000-0005-0000-0000-0000630E0000}"/>
    <cellStyle name="Normal 57 2 2 4" xfId="3697" xr:uid="{00000000-0005-0000-0000-0000640E0000}"/>
    <cellStyle name="Normal 57 2 2 4 2" xfId="3698" xr:uid="{00000000-0005-0000-0000-0000650E0000}"/>
    <cellStyle name="Normal 57 2 2 4 2 2" xfId="3699" xr:uid="{00000000-0005-0000-0000-0000660E0000}"/>
    <cellStyle name="Normal 57 2 2 4 3" xfId="3700" xr:uid="{00000000-0005-0000-0000-0000670E0000}"/>
    <cellStyle name="Normal 57 2 2 5" xfId="3701" xr:uid="{00000000-0005-0000-0000-0000680E0000}"/>
    <cellStyle name="Normal 57 2 2 5 2" xfId="3702" xr:uid="{00000000-0005-0000-0000-0000690E0000}"/>
    <cellStyle name="Normal 57 2 2 5 2 2" xfId="3703" xr:uid="{00000000-0005-0000-0000-00006A0E0000}"/>
    <cellStyle name="Normal 57 2 2 5 3" xfId="3704" xr:uid="{00000000-0005-0000-0000-00006B0E0000}"/>
    <cellStyle name="Normal 57 2 2 6" xfId="3705" xr:uid="{00000000-0005-0000-0000-00006C0E0000}"/>
    <cellStyle name="Normal 57 2 2 6 2" xfId="3706" xr:uid="{00000000-0005-0000-0000-00006D0E0000}"/>
    <cellStyle name="Normal 57 2 2 7" xfId="3707" xr:uid="{00000000-0005-0000-0000-00006E0E0000}"/>
    <cellStyle name="Normal 57 2 3" xfId="3708" xr:uid="{00000000-0005-0000-0000-00006F0E0000}"/>
    <cellStyle name="Normal 57 2 3 2" xfId="3709" xr:uid="{00000000-0005-0000-0000-0000700E0000}"/>
    <cellStyle name="Normal 57 2 3 2 2" xfId="3710" xr:uid="{00000000-0005-0000-0000-0000710E0000}"/>
    <cellStyle name="Normal 57 2 3 3" xfId="3711" xr:uid="{00000000-0005-0000-0000-0000720E0000}"/>
    <cellStyle name="Normal 57 2 4" xfId="3712" xr:uid="{00000000-0005-0000-0000-0000730E0000}"/>
    <cellStyle name="Normal 57 2 4 2" xfId="3713" xr:uid="{00000000-0005-0000-0000-0000740E0000}"/>
    <cellStyle name="Normal 57 2 4 2 2" xfId="3714" xr:uid="{00000000-0005-0000-0000-0000750E0000}"/>
    <cellStyle name="Normal 57 2 4 3" xfId="3715" xr:uid="{00000000-0005-0000-0000-0000760E0000}"/>
    <cellStyle name="Normal 57 2 5" xfId="3716" xr:uid="{00000000-0005-0000-0000-0000770E0000}"/>
    <cellStyle name="Normal 57 2 5 2" xfId="3717" xr:uid="{00000000-0005-0000-0000-0000780E0000}"/>
    <cellStyle name="Normal 57 2 5 2 2" xfId="3718" xr:uid="{00000000-0005-0000-0000-0000790E0000}"/>
    <cellStyle name="Normal 57 2 5 3" xfId="3719" xr:uid="{00000000-0005-0000-0000-00007A0E0000}"/>
    <cellStyle name="Normal 57 2 6" xfId="3720" xr:uid="{00000000-0005-0000-0000-00007B0E0000}"/>
    <cellStyle name="Normal 57 2 6 2" xfId="3721" xr:uid="{00000000-0005-0000-0000-00007C0E0000}"/>
    <cellStyle name="Normal 57 2 6 2 2" xfId="3722" xr:uid="{00000000-0005-0000-0000-00007D0E0000}"/>
    <cellStyle name="Normal 57 2 6 3" xfId="3723" xr:uid="{00000000-0005-0000-0000-00007E0E0000}"/>
    <cellStyle name="Normal 57 2 7" xfId="3724" xr:uid="{00000000-0005-0000-0000-00007F0E0000}"/>
    <cellStyle name="Normal 57 2 7 2" xfId="3725" xr:uid="{00000000-0005-0000-0000-0000800E0000}"/>
    <cellStyle name="Normal 57 2 8" xfId="3726" xr:uid="{00000000-0005-0000-0000-0000810E0000}"/>
    <cellStyle name="Normal 57 3" xfId="3727" xr:uid="{00000000-0005-0000-0000-0000820E0000}"/>
    <cellStyle name="Normal 57 3 2" xfId="3728" xr:uid="{00000000-0005-0000-0000-0000830E0000}"/>
    <cellStyle name="Normal 57 3 2 2" xfId="3729" xr:uid="{00000000-0005-0000-0000-0000840E0000}"/>
    <cellStyle name="Normal 57 3 2 2 2" xfId="3730" xr:uid="{00000000-0005-0000-0000-0000850E0000}"/>
    <cellStyle name="Normal 57 3 2 2 2 2" xfId="3731" xr:uid="{00000000-0005-0000-0000-0000860E0000}"/>
    <cellStyle name="Normal 57 3 2 2 3" xfId="3732" xr:uid="{00000000-0005-0000-0000-0000870E0000}"/>
    <cellStyle name="Normal 57 3 2 3" xfId="3733" xr:uid="{00000000-0005-0000-0000-0000880E0000}"/>
    <cellStyle name="Normal 57 3 2 3 2" xfId="3734" xr:uid="{00000000-0005-0000-0000-0000890E0000}"/>
    <cellStyle name="Normal 57 3 2 3 2 2" xfId="3735" xr:uid="{00000000-0005-0000-0000-00008A0E0000}"/>
    <cellStyle name="Normal 57 3 2 3 3" xfId="3736" xr:uid="{00000000-0005-0000-0000-00008B0E0000}"/>
    <cellStyle name="Normal 57 3 2 4" xfId="3737" xr:uid="{00000000-0005-0000-0000-00008C0E0000}"/>
    <cellStyle name="Normal 57 3 2 4 2" xfId="3738" xr:uid="{00000000-0005-0000-0000-00008D0E0000}"/>
    <cellStyle name="Normal 57 3 2 4 2 2" xfId="3739" xr:uid="{00000000-0005-0000-0000-00008E0E0000}"/>
    <cellStyle name="Normal 57 3 2 4 3" xfId="3740" xr:uid="{00000000-0005-0000-0000-00008F0E0000}"/>
    <cellStyle name="Normal 57 3 2 5" xfId="3741" xr:uid="{00000000-0005-0000-0000-0000900E0000}"/>
    <cellStyle name="Normal 57 3 2 5 2" xfId="3742" xr:uid="{00000000-0005-0000-0000-0000910E0000}"/>
    <cellStyle name="Normal 57 3 2 5 2 2" xfId="3743" xr:uid="{00000000-0005-0000-0000-0000920E0000}"/>
    <cellStyle name="Normal 57 3 2 5 3" xfId="3744" xr:uid="{00000000-0005-0000-0000-0000930E0000}"/>
    <cellStyle name="Normal 57 3 2 6" xfId="3745" xr:uid="{00000000-0005-0000-0000-0000940E0000}"/>
    <cellStyle name="Normal 57 3 2 6 2" xfId="3746" xr:uid="{00000000-0005-0000-0000-0000950E0000}"/>
    <cellStyle name="Normal 57 3 2 7" xfId="3747" xr:uid="{00000000-0005-0000-0000-0000960E0000}"/>
    <cellStyle name="Normal 57 3 3" xfId="3748" xr:uid="{00000000-0005-0000-0000-0000970E0000}"/>
    <cellStyle name="Normal 57 3 3 2" xfId="3749" xr:uid="{00000000-0005-0000-0000-0000980E0000}"/>
    <cellStyle name="Normal 57 3 3 2 2" xfId="3750" xr:uid="{00000000-0005-0000-0000-0000990E0000}"/>
    <cellStyle name="Normal 57 3 3 3" xfId="3751" xr:uid="{00000000-0005-0000-0000-00009A0E0000}"/>
    <cellStyle name="Normal 57 3 4" xfId="3752" xr:uid="{00000000-0005-0000-0000-00009B0E0000}"/>
    <cellStyle name="Normal 57 3 4 2" xfId="3753" xr:uid="{00000000-0005-0000-0000-00009C0E0000}"/>
    <cellStyle name="Normal 57 3 4 2 2" xfId="3754" xr:uid="{00000000-0005-0000-0000-00009D0E0000}"/>
    <cellStyle name="Normal 57 3 4 3" xfId="3755" xr:uid="{00000000-0005-0000-0000-00009E0E0000}"/>
    <cellStyle name="Normal 57 3 5" xfId="3756" xr:uid="{00000000-0005-0000-0000-00009F0E0000}"/>
    <cellStyle name="Normal 57 3 5 2" xfId="3757" xr:uid="{00000000-0005-0000-0000-0000A00E0000}"/>
    <cellStyle name="Normal 57 3 5 2 2" xfId="3758" xr:uid="{00000000-0005-0000-0000-0000A10E0000}"/>
    <cellStyle name="Normal 57 3 5 3" xfId="3759" xr:uid="{00000000-0005-0000-0000-0000A20E0000}"/>
    <cellStyle name="Normal 57 3 6" xfId="3760" xr:uid="{00000000-0005-0000-0000-0000A30E0000}"/>
    <cellStyle name="Normal 57 3 6 2" xfId="3761" xr:uid="{00000000-0005-0000-0000-0000A40E0000}"/>
    <cellStyle name="Normal 57 3 6 2 2" xfId="3762" xr:uid="{00000000-0005-0000-0000-0000A50E0000}"/>
    <cellStyle name="Normal 57 3 6 3" xfId="3763" xr:uid="{00000000-0005-0000-0000-0000A60E0000}"/>
    <cellStyle name="Normal 57 3 7" xfId="3764" xr:uid="{00000000-0005-0000-0000-0000A70E0000}"/>
    <cellStyle name="Normal 57 3 7 2" xfId="3765" xr:uid="{00000000-0005-0000-0000-0000A80E0000}"/>
    <cellStyle name="Normal 57 3 8" xfId="3766" xr:uid="{00000000-0005-0000-0000-0000A90E0000}"/>
    <cellStyle name="Normal 57 4" xfId="3767" xr:uid="{00000000-0005-0000-0000-0000AA0E0000}"/>
    <cellStyle name="Normal 57 4 2" xfId="3768" xr:uid="{00000000-0005-0000-0000-0000AB0E0000}"/>
    <cellStyle name="Normal 57 4 2 2" xfId="3769" xr:uid="{00000000-0005-0000-0000-0000AC0E0000}"/>
    <cellStyle name="Normal 57 4 2 2 2" xfId="3770" xr:uid="{00000000-0005-0000-0000-0000AD0E0000}"/>
    <cellStyle name="Normal 57 4 2 3" xfId="3771" xr:uid="{00000000-0005-0000-0000-0000AE0E0000}"/>
    <cellStyle name="Normal 57 4 3" xfId="3772" xr:uid="{00000000-0005-0000-0000-0000AF0E0000}"/>
    <cellStyle name="Normal 57 4 3 2" xfId="3773" xr:uid="{00000000-0005-0000-0000-0000B00E0000}"/>
    <cellStyle name="Normal 57 4 3 2 2" xfId="3774" xr:uid="{00000000-0005-0000-0000-0000B10E0000}"/>
    <cellStyle name="Normal 57 4 3 3" xfId="3775" xr:uid="{00000000-0005-0000-0000-0000B20E0000}"/>
    <cellStyle name="Normal 57 4 4" xfId="3776" xr:uid="{00000000-0005-0000-0000-0000B30E0000}"/>
    <cellStyle name="Normal 57 4 4 2" xfId="3777" xr:uid="{00000000-0005-0000-0000-0000B40E0000}"/>
    <cellStyle name="Normal 57 4 4 2 2" xfId="3778" xr:uid="{00000000-0005-0000-0000-0000B50E0000}"/>
    <cellStyle name="Normal 57 4 4 3" xfId="3779" xr:uid="{00000000-0005-0000-0000-0000B60E0000}"/>
    <cellStyle name="Normal 57 4 5" xfId="3780" xr:uid="{00000000-0005-0000-0000-0000B70E0000}"/>
    <cellStyle name="Normal 57 4 5 2" xfId="3781" xr:uid="{00000000-0005-0000-0000-0000B80E0000}"/>
    <cellStyle name="Normal 57 4 5 2 2" xfId="3782" xr:uid="{00000000-0005-0000-0000-0000B90E0000}"/>
    <cellStyle name="Normal 57 4 5 3" xfId="3783" xr:uid="{00000000-0005-0000-0000-0000BA0E0000}"/>
    <cellStyle name="Normal 57 4 6" xfId="3784" xr:uid="{00000000-0005-0000-0000-0000BB0E0000}"/>
    <cellStyle name="Normal 57 4 6 2" xfId="3785" xr:uid="{00000000-0005-0000-0000-0000BC0E0000}"/>
    <cellStyle name="Normal 57 4 7" xfId="3786" xr:uid="{00000000-0005-0000-0000-0000BD0E0000}"/>
    <cellStyle name="Normal 57 5" xfId="3787" xr:uid="{00000000-0005-0000-0000-0000BE0E0000}"/>
    <cellStyle name="Normal 57 5 2" xfId="3788" xr:uid="{00000000-0005-0000-0000-0000BF0E0000}"/>
    <cellStyle name="Normal 57 5 2 2" xfId="3789" xr:uid="{00000000-0005-0000-0000-0000C00E0000}"/>
    <cellStyle name="Normal 57 5 3" xfId="3790" xr:uid="{00000000-0005-0000-0000-0000C10E0000}"/>
    <cellStyle name="Normal 57 6" xfId="3791" xr:uid="{00000000-0005-0000-0000-0000C20E0000}"/>
    <cellStyle name="Normal 57 6 2" xfId="3792" xr:uid="{00000000-0005-0000-0000-0000C30E0000}"/>
    <cellStyle name="Normal 57 6 2 2" xfId="3793" xr:uid="{00000000-0005-0000-0000-0000C40E0000}"/>
    <cellStyle name="Normal 57 6 3" xfId="3794" xr:uid="{00000000-0005-0000-0000-0000C50E0000}"/>
    <cellStyle name="Normal 57 7" xfId="3795" xr:uid="{00000000-0005-0000-0000-0000C60E0000}"/>
    <cellStyle name="Normal 57 7 2" xfId="3796" xr:uid="{00000000-0005-0000-0000-0000C70E0000}"/>
    <cellStyle name="Normal 57 7 2 2" xfId="3797" xr:uid="{00000000-0005-0000-0000-0000C80E0000}"/>
    <cellStyle name="Normal 57 7 3" xfId="3798" xr:uid="{00000000-0005-0000-0000-0000C90E0000}"/>
    <cellStyle name="Normal 57 8" xfId="3799" xr:uid="{00000000-0005-0000-0000-0000CA0E0000}"/>
    <cellStyle name="Normal 57 8 2" xfId="3800" xr:uid="{00000000-0005-0000-0000-0000CB0E0000}"/>
    <cellStyle name="Normal 57 8 2 2" xfId="3801" xr:uid="{00000000-0005-0000-0000-0000CC0E0000}"/>
    <cellStyle name="Normal 57 8 3" xfId="3802" xr:uid="{00000000-0005-0000-0000-0000CD0E0000}"/>
    <cellStyle name="Normal 57 9" xfId="3803" xr:uid="{00000000-0005-0000-0000-0000CE0E0000}"/>
    <cellStyle name="Normal 57 9 2" xfId="3804" xr:uid="{00000000-0005-0000-0000-0000CF0E0000}"/>
    <cellStyle name="Normal 58" xfId="3805" xr:uid="{00000000-0005-0000-0000-0000D00E0000}"/>
    <cellStyle name="Normal 59" xfId="3806" xr:uid="{00000000-0005-0000-0000-0000D10E0000}"/>
    <cellStyle name="Normal 59 2" xfId="3807" xr:uid="{00000000-0005-0000-0000-0000D20E0000}"/>
    <cellStyle name="Normal 59 3" xfId="3808" xr:uid="{00000000-0005-0000-0000-0000D30E0000}"/>
    <cellStyle name="Normal 6" xfId="17" xr:uid="{00000000-0005-0000-0000-0000D40E0000}"/>
    <cellStyle name="Normal 6 10" xfId="3809" xr:uid="{00000000-0005-0000-0000-0000D50E0000}"/>
    <cellStyle name="Normal 6 11" xfId="3810" xr:uid="{00000000-0005-0000-0000-0000D60E0000}"/>
    <cellStyle name="Normal 6 12" xfId="3811" xr:uid="{00000000-0005-0000-0000-0000D70E0000}"/>
    <cellStyle name="Normal 6 2" xfId="3812" xr:uid="{00000000-0005-0000-0000-0000D80E0000}"/>
    <cellStyle name="Normal 6 2 2" xfId="3813" xr:uid="{00000000-0005-0000-0000-0000D90E0000}"/>
    <cellStyle name="Normal 6 2 3" xfId="3814" xr:uid="{00000000-0005-0000-0000-0000DA0E0000}"/>
    <cellStyle name="Normal 6 3" xfId="3815" xr:uid="{00000000-0005-0000-0000-0000DB0E0000}"/>
    <cellStyle name="Normal 6 4" xfId="3816" xr:uid="{00000000-0005-0000-0000-0000DC0E0000}"/>
    <cellStyle name="Normal 6 5" xfId="3817" xr:uid="{00000000-0005-0000-0000-0000DD0E0000}"/>
    <cellStyle name="Normal 6 6" xfId="3818" xr:uid="{00000000-0005-0000-0000-0000DE0E0000}"/>
    <cellStyle name="Normal 6 7" xfId="3819" xr:uid="{00000000-0005-0000-0000-0000DF0E0000}"/>
    <cellStyle name="Normal 6 8" xfId="3820" xr:uid="{00000000-0005-0000-0000-0000E00E0000}"/>
    <cellStyle name="Normal 6 9" xfId="3821" xr:uid="{00000000-0005-0000-0000-0000E10E0000}"/>
    <cellStyle name="Normal 60" xfId="3822" xr:uid="{00000000-0005-0000-0000-0000E20E0000}"/>
    <cellStyle name="Normal 61" xfId="3823" xr:uid="{00000000-0005-0000-0000-0000E30E0000}"/>
    <cellStyle name="Normal 62" xfId="3824" xr:uid="{00000000-0005-0000-0000-0000E40E0000}"/>
    <cellStyle name="Normal 63" xfId="3825" xr:uid="{00000000-0005-0000-0000-0000E50E0000}"/>
    <cellStyle name="Normal 64" xfId="3826" xr:uid="{00000000-0005-0000-0000-0000E60E0000}"/>
    <cellStyle name="Normal 65" xfId="3827" xr:uid="{00000000-0005-0000-0000-0000E70E0000}"/>
    <cellStyle name="Normal 65 2" xfId="3828" xr:uid="{00000000-0005-0000-0000-0000E80E0000}"/>
    <cellStyle name="Normal 65 3" xfId="3829" xr:uid="{00000000-0005-0000-0000-0000E90E0000}"/>
    <cellStyle name="Normal 66" xfId="3830" xr:uid="{00000000-0005-0000-0000-0000EA0E0000}"/>
    <cellStyle name="Normal 66 2" xfId="3831" xr:uid="{00000000-0005-0000-0000-0000EB0E0000}"/>
    <cellStyle name="Normal 67" xfId="3832" xr:uid="{00000000-0005-0000-0000-0000EC0E0000}"/>
    <cellStyle name="Normal 68" xfId="4363" xr:uid="{00000000-0005-0000-0000-0000ED0E0000}"/>
    <cellStyle name="Normal 69" xfId="4364" xr:uid="{00000000-0005-0000-0000-0000EE0E0000}"/>
    <cellStyle name="Normal 7" xfId="3833" xr:uid="{00000000-0005-0000-0000-0000EF0E0000}"/>
    <cellStyle name="Normal 7 10" xfId="3834" xr:uid="{00000000-0005-0000-0000-0000F00E0000}"/>
    <cellStyle name="Normal 7 11" xfId="3835" xr:uid="{00000000-0005-0000-0000-0000F10E0000}"/>
    <cellStyle name="Normal 7 12" xfId="3836" xr:uid="{00000000-0005-0000-0000-0000F20E0000}"/>
    <cellStyle name="Normal 7 2" xfId="3837" xr:uid="{00000000-0005-0000-0000-0000F30E0000}"/>
    <cellStyle name="Normal 7 2 2" xfId="3838" xr:uid="{00000000-0005-0000-0000-0000F40E0000}"/>
    <cellStyle name="Normal 7 2 2 2" xfId="3839" xr:uid="{00000000-0005-0000-0000-0000F50E0000}"/>
    <cellStyle name="Normal 7 2 2 3" xfId="3840" xr:uid="{00000000-0005-0000-0000-0000F60E0000}"/>
    <cellStyle name="Normal 7 2 2 4" xfId="3841" xr:uid="{00000000-0005-0000-0000-0000F70E0000}"/>
    <cellStyle name="Normal 7 2 2 5" xfId="3842" xr:uid="{00000000-0005-0000-0000-0000F80E0000}"/>
    <cellStyle name="Normal 7 2 2 5 2" xfId="3843" xr:uid="{00000000-0005-0000-0000-0000F90E0000}"/>
    <cellStyle name="Normal 7 2 2 5 3" xfId="3844" xr:uid="{00000000-0005-0000-0000-0000FA0E0000}"/>
    <cellStyle name="Normal 7 2 2 6" xfId="3845" xr:uid="{00000000-0005-0000-0000-0000FB0E0000}"/>
    <cellStyle name="Normal 7 2 2 7" xfId="3846" xr:uid="{00000000-0005-0000-0000-0000FC0E0000}"/>
    <cellStyle name="Normal 7 2 2_Depr Exp Detail" xfId="3847" xr:uid="{00000000-0005-0000-0000-0000FD0E0000}"/>
    <cellStyle name="Normal 7 2 3" xfId="3848" xr:uid="{00000000-0005-0000-0000-0000FE0E0000}"/>
    <cellStyle name="Normal 7 2 4" xfId="3849" xr:uid="{00000000-0005-0000-0000-0000FF0E0000}"/>
    <cellStyle name="Normal 7 2 5" xfId="3850" xr:uid="{00000000-0005-0000-0000-0000000F0000}"/>
    <cellStyle name="Normal 7 2 6" xfId="3851" xr:uid="{00000000-0005-0000-0000-0000010F0000}"/>
    <cellStyle name="Normal 7 2 7" xfId="3852" xr:uid="{00000000-0005-0000-0000-0000020F0000}"/>
    <cellStyle name="Normal 7 2 7 2" xfId="3853" xr:uid="{00000000-0005-0000-0000-0000030F0000}"/>
    <cellStyle name="Normal 7 2 7 3" xfId="3854" xr:uid="{00000000-0005-0000-0000-0000040F0000}"/>
    <cellStyle name="Normal 7 2 8" xfId="3855" xr:uid="{00000000-0005-0000-0000-0000050F0000}"/>
    <cellStyle name="Normal 7 2 9" xfId="3856" xr:uid="{00000000-0005-0000-0000-0000060F0000}"/>
    <cellStyle name="Normal 7 2_Depr Exp Detail" xfId="3857" xr:uid="{00000000-0005-0000-0000-0000070F0000}"/>
    <cellStyle name="Normal 7 3" xfId="3858" xr:uid="{00000000-0005-0000-0000-0000080F0000}"/>
    <cellStyle name="Normal 7 3 2" xfId="3859" xr:uid="{00000000-0005-0000-0000-0000090F0000}"/>
    <cellStyle name="Normal 7 3 2 2" xfId="3860" xr:uid="{00000000-0005-0000-0000-00000A0F0000}"/>
    <cellStyle name="Normal 7 3 2 2 2" xfId="3861" xr:uid="{00000000-0005-0000-0000-00000B0F0000}"/>
    <cellStyle name="Normal 7 3 2 2 3" xfId="3862" xr:uid="{00000000-0005-0000-0000-00000C0F0000}"/>
    <cellStyle name="Normal 7 3 2 3" xfId="3863" xr:uid="{00000000-0005-0000-0000-00000D0F0000}"/>
    <cellStyle name="Normal 7 3 2 4" xfId="3864" xr:uid="{00000000-0005-0000-0000-00000E0F0000}"/>
    <cellStyle name="Normal 7 3 3" xfId="3865" xr:uid="{00000000-0005-0000-0000-00000F0F0000}"/>
    <cellStyle name="Normal 7 3 3 2" xfId="3866" xr:uid="{00000000-0005-0000-0000-0000100F0000}"/>
    <cellStyle name="Normal 7 3 3 3" xfId="3867" xr:uid="{00000000-0005-0000-0000-0000110F0000}"/>
    <cellStyle name="Normal 7 3 4" xfId="3868" xr:uid="{00000000-0005-0000-0000-0000120F0000}"/>
    <cellStyle name="Normal 7 3 5" xfId="3869" xr:uid="{00000000-0005-0000-0000-0000130F0000}"/>
    <cellStyle name="Normal 7 4" xfId="3870" xr:uid="{00000000-0005-0000-0000-0000140F0000}"/>
    <cellStyle name="Normal 7 4 2" xfId="3871" xr:uid="{00000000-0005-0000-0000-0000150F0000}"/>
    <cellStyle name="Normal 7 4 2 2" xfId="3872" xr:uid="{00000000-0005-0000-0000-0000160F0000}"/>
    <cellStyle name="Normal 7 4 2 2 2" xfId="3873" xr:uid="{00000000-0005-0000-0000-0000170F0000}"/>
    <cellStyle name="Normal 7 4 2 2 3" xfId="3874" xr:uid="{00000000-0005-0000-0000-0000180F0000}"/>
    <cellStyle name="Normal 7 4 2 3" xfId="3875" xr:uid="{00000000-0005-0000-0000-0000190F0000}"/>
    <cellStyle name="Normal 7 4 2 4" xfId="3876" xr:uid="{00000000-0005-0000-0000-00001A0F0000}"/>
    <cellStyle name="Normal 7 4 3" xfId="3877" xr:uid="{00000000-0005-0000-0000-00001B0F0000}"/>
    <cellStyle name="Normal 7 4 3 2" xfId="3878" xr:uid="{00000000-0005-0000-0000-00001C0F0000}"/>
    <cellStyle name="Normal 7 4 3 3" xfId="3879" xr:uid="{00000000-0005-0000-0000-00001D0F0000}"/>
    <cellStyle name="Normal 7 4 4" xfId="3880" xr:uid="{00000000-0005-0000-0000-00001E0F0000}"/>
    <cellStyle name="Normal 7 4 5" xfId="3881" xr:uid="{00000000-0005-0000-0000-00001F0F0000}"/>
    <cellStyle name="Normal 7 5" xfId="3882" xr:uid="{00000000-0005-0000-0000-0000200F0000}"/>
    <cellStyle name="Normal 7 5 2" xfId="3883" xr:uid="{00000000-0005-0000-0000-0000210F0000}"/>
    <cellStyle name="Normal 7 5 2 2" xfId="3884" xr:uid="{00000000-0005-0000-0000-0000220F0000}"/>
    <cellStyle name="Normal 7 5 2 2 2" xfId="3885" xr:uid="{00000000-0005-0000-0000-0000230F0000}"/>
    <cellStyle name="Normal 7 5 2 2 3" xfId="3886" xr:uid="{00000000-0005-0000-0000-0000240F0000}"/>
    <cellStyle name="Normal 7 5 2 3" xfId="3887" xr:uid="{00000000-0005-0000-0000-0000250F0000}"/>
    <cellStyle name="Normal 7 5 2 4" xfId="3888" xr:uid="{00000000-0005-0000-0000-0000260F0000}"/>
    <cellStyle name="Normal 7 5 3" xfId="3889" xr:uid="{00000000-0005-0000-0000-0000270F0000}"/>
    <cellStyle name="Normal 7 5 3 2" xfId="3890" xr:uid="{00000000-0005-0000-0000-0000280F0000}"/>
    <cellStyle name="Normal 7 5 3 3" xfId="3891" xr:uid="{00000000-0005-0000-0000-0000290F0000}"/>
    <cellStyle name="Normal 7 5 4" xfId="3892" xr:uid="{00000000-0005-0000-0000-00002A0F0000}"/>
    <cellStyle name="Normal 7 5 5" xfId="3893" xr:uid="{00000000-0005-0000-0000-00002B0F0000}"/>
    <cellStyle name="Normal 7 6" xfId="3894" xr:uid="{00000000-0005-0000-0000-00002C0F0000}"/>
    <cellStyle name="Normal 7 6 2" xfId="3895" xr:uid="{00000000-0005-0000-0000-00002D0F0000}"/>
    <cellStyle name="Normal 7 6 2 2" xfId="3896" xr:uid="{00000000-0005-0000-0000-00002E0F0000}"/>
    <cellStyle name="Normal 7 6 2 2 2" xfId="3897" xr:uid="{00000000-0005-0000-0000-00002F0F0000}"/>
    <cellStyle name="Normal 7 6 2 2 3" xfId="3898" xr:uid="{00000000-0005-0000-0000-0000300F0000}"/>
    <cellStyle name="Normal 7 6 2 3" xfId="3899" xr:uid="{00000000-0005-0000-0000-0000310F0000}"/>
    <cellStyle name="Normal 7 6 2 4" xfId="3900" xr:uid="{00000000-0005-0000-0000-0000320F0000}"/>
    <cellStyle name="Normal 7 6 3" xfId="3901" xr:uid="{00000000-0005-0000-0000-0000330F0000}"/>
    <cellStyle name="Normal 7 6 3 2" xfId="3902" xr:uid="{00000000-0005-0000-0000-0000340F0000}"/>
    <cellStyle name="Normal 7 6 3 3" xfId="3903" xr:uid="{00000000-0005-0000-0000-0000350F0000}"/>
    <cellStyle name="Normal 7 6 4" xfId="3904" xr:uid="{00000000-0005-0000-0000-0000360F0000}"/>
    <cellStyle name="Normal 7 6 5" xfId="3905" xr:uid="{00000000-0005-0000-0000-0000370F0000}"/>
    <cellStyle name="Normal 7 7" xfId="3906" xr:uid="{00000000-0005-0000-0000-0000380F0000}"/>
    <cellStyle name="Normal 7 7 2" xfId="3907" xr:uid="{00000000-0005-0000-0000-0000390F0000}"/>
    <cellStyle name="Normal 7 7 2 2" xfId="3908" xr:uid="{00000000-0005-0000-0000-00003A0F0000}"/>
    <cellStyle name="Normal 7 7 2 2 2" xfId="3909" xr:uid="{00000000-0005-0000-0000-00003B0F0000}"/>
    <cellStyle name="Normal 7 7 2 2 3" xfId="3910" xr:uid="{00000000-0005-0000-0000-00003C0F0000}"/>
    <cellStyle name="Normal 7 7 2 3" xfId="3911" xr:uid="{00000000-0005-0000-0000-00003D0F0000}"/>
    <cellStyle name="Normal 7 7 2 4" xfId="3912" xr:uid="{00000000-0005-0000-0000-00003E0F0000}"/>
    <cellStyle name="Normal 7 7 3" xfId="3913" xr:uid="{00000000-0005-0000-0000-00003F0F0000}"/>
    <cellStyle name="Normal 7 7 3 2" xfId="3914" xr:uid="{00000000-0005-0000-0000-0000400F0000}"/>
    <cellStyle name="Normal 7 7 3 3" xfId="3915" xr:uid="{00000000-0005-0000-0000-0000410F0000}"/>
    <cellStyle name="Normal 7 7 4" xfId="3916" xr:uid="{00000000-0005-0000-0000-0000420F0000}"/>
    <cellStyle name="Normal 7 7 5" xfId="3917" xr:uid="{00000000-0005-0000-0000-0000430F0000}"/>
    <cellStyle name="Normal 7 8" xfId="3918" xr:uid="{00000000-0005-0000-0000-0000440F0000}"/>
    <cellStyle name="Normal 7 8 2" xfId="3919" xr:uid="{00000000-0005-0000-0000-0000450F0000}"/>
    <cellStyle name="Normal 7 8 2 2" xfId="3920" xr:uid="{00000000-0005-0000-0000-0000460F0000}"/>
    <cellStyle name="Normal 7 8 2 3" xfId="3921" xr:uid="{00000000-0005-0000-0000-0000470F0000}"/>
    <cellStyle name="Normal 7 8 3" xfId="3922" xr:uid="{00000000-0005-0000-0000-0000480F0000}"/>
    <cellStyle name="Normal 7 8 4" xfId="3923" xr:uid="{00000000-0005-0000-0000-0000490F0000}"/>
    <cellStyle name="Normal 7 9" xfId="3924" xr:uid="{00000000-0005-0000-0000-00004A0F0000}"/>
    <cellStyle name="Normal 7 9 2" xfId="3925" xr:uid="{00000000-0005-0000-0000-00004B0F0000}"/>
    <cellStyle name="Normal 7 9 3" xfId="3926" xr:uid="{00000000-0005-0000-0000-00004C0F0000}"/>
    <cellStyle name="Normal 70" xfId="4365" xr:uid="{00000000-0005-0000-0000-00004D0F0000}"/>
    <cellStyle name="Normal 71" xfId="4366" xr:uid="{00000000-0005-0000-0000-00004E0F0000}"/>
    <cellStyle name="Normal 75" xfId="3927" xr:uid="{00000000-0005-0000-0000-00004F0F0000}"/>
    <cellStyle name="Normal 8" xfId="69" xr:uid="{00000000-0005-0000-0000-0000500F0000}"/>
    <cellStyle name="Normal 8 10" xfId="3928" xr:uid="{00000000-0005-0000-0000-0000510F0000}"/>
    <cellStyle name="Normal 8 11" xfId="3929" xr:uid="{00000000-0005-0000-0000-0000520F0000}"/>
    <cellStyle name="Normal 8 2" xfId="3930" xr:uid="{00000000-0005-0000-0000-0000530F0000}"/>
    <cellStyle name="Normal 8 2 2" xfId="3931" xr:uid="{00000000-0005-0000-0000-0000540F0000}"/>
    <cellStyle name="Normal 8 2 2 2" xfId="3932" xr:uid="{00000000-0005-0000-0000-0000550F0000}"/>
    <cellStyle name="Normal 8 2 2 3" xfId="3933" xr:uid="{00000000-0005-0000-0000-0000560F0000}"/>
    <cellStyle name="Normal 8 2 2 4" xfId="3934" xr:uid="{00000000-0005-0000-0000-0000570F0000}"/>
    <cellStyle name="Normal 8 2 2 5" xfId="3935" xr:uid="{00000000-0005-0000-0000-0000580F0000}"/>
    <cellStyle name="Normal 8 2 2 6" xfId="3936" xr:uid="{00000000-0005-0000-0000-0000590F0000}"/>
    <cellStyle name="Normal 8 2 3" xfId="3937" xr:uid="{00000000-0005-0000-0000-00005A0F0000}"/>
    <cellStyle name="Normal 8 2 4" xfId="3938" xr:uid="{00000000-0005-0000-0000-00005B0F0000}"/>
    <cellStyle name="Normal 8 2 5" xfId="3939" xr:uid="{00000000-0005-0000-0000-00005C0F0000}"/>
    <cellStyle name="Normal 8 2 6" xfId="3940" xr:uid="{00000000-0005-0000-0000-00005D0F0000}"/>
    <cellStyle name="Normal 8 2 7" xfId="3941" xr:uid="{00000000-0005-0000-0000-00005E0F0000}"/>
    <cellStyle name="Normal 8 3" xfId="3942" xr:uid="{00000000-0005-0000-0000-00005F0F0000}"/>
    <cellStyle name="Normal 8 4" xfId="3943" xr:uid="{00000000-0005-0000-0000-0000600F0000}"/>
    <cellStyle name="Normal 8 5" xfId="3944" xr:uid="{00000000-0005-0000-0000-0000610F0000}"/>
    <cellStyle name="Normal 8 6" xfId="3945" xr:uid="{00000000-0005-0000-0000-0000620F0000}"/>
    <cellStyle name="Normal 8 7" xfId="3946" xr:uid="{00000000-0005-0000-0000-0000630F0000}"/>
    <cellStyle name="Normal 8 8" xfId="3947" xr:uid="{00000000-0005-0000-0000-0000640F0000}"/>
    <cellStyle name="Normal 8 9" xfId="3948" xr:uid="{00000000-0005-0000-0000-0000650F0000}"/>
    <cellStyle name="Normal 8 9 2" xfId="3949" xr:uid="{00000000-0005-0000-0000-0000660F0000}"/>
    <cellStyle name="Normal 9" xfId="3950" xr:uid="{00000000-0005-0000-0000-0000670F0000}"/>
    <cellStyle name="Normal 9 10" xfId="3951" xr:uid="{00000000-0005-0000-0000-0000680F0000}"/>
    <cellStyle name="Normal 9 11" xfId="3952" xr:uid="{00000000-0005-0000-0000-0000690F0000}"/>
    <cellStyle name="Normal 9 12" xfId="3953" xr:uid="{00000000-0005-0000-0000-00006A0F0000}"/>
    <cellStyle name="Normal 9 13" xfId="3954" xr:uid="{00000000-0005-0000-0000-00006B0F0000}"/>
    <cellStyle name="Normal 9 14" xfId="3955" xr:uid="{00000000-0005-0000-0000-00006C0F0000}"/>
    <cellStyle name="Normal 9 15" xfId="3956" xr:uid="{00000000-0005-0000-0000-00006D0F0000}"/>
    <cellStyle name="Normal 9 16" xfId="3957" xr:uid="{00000000-0005-0000-0000-00006E0F0000}"/>
    <cellStyle name="Normal 9 17" xfId="3958" xr:uid="{00000000-0005-0000-0000-00006F0F0000}"/>
    <cellStyle name="Normal 9 17 2" xfId="3959" xr:uid="{00000000-0005-0000-0000-0000700F0000}"/>
    <cellStyle name="Normal 9 18" xfId="3960" xr:uid="{00000000-0005-0000-0000-0000710F0000}"/>
    <cellStyle name="Normal 9 2" xfId="3961" xr:uid="{00000000-0005-0000-0000-0000720F0000}"/>
    <cellStyle name="Normal 9 2 2" xfId="3962" xr:uid="{00000000-0005-0000-0000-0000730F0000}"/>
    <cellStyle name="Normal 9 2 2 2" xfId="3963" xr:uid="{00000000-0005-0000-0000-0000740F0000}"/>
    <cellStyle name="Normal 9 2 2 3" xfId="3964" xr:uid="{00000000-0005-0000-0000-0000750F0000}"/>
    <cellStyle name="Normal 9 2 2 4" xfId="3965" xr:uid="{00000000-0005-0000-0000-0000760F0000}"/>
    <cellStyle name="Normal 9 2 2 5" xfId="3966" xr:uid="{00000000-0005-0000-0000-0000770F0000}"/>
    <cellStyle name="Normal 9 2 2 6" xfId="3967" xr:uid="{00000000-0005-0000-0000-0000780F0000}"/>
    <cellStyle name="Normal 9 2 3" xfId="3968" xr:uid="{00000000-0005-0000-0000-0000790F0000}"/>
    <cellStyle name="Normal 9 2 4" xfId="3969" xr:uid="{00000000-0005-0000-0000-00007A0F0000}"/>
    <cellStyle name="Normal 9 2 5" xfId="3970" xr:uid="{00000000-0005-0000-0000-00007B0F0000}"/>
    <cellStyle name="Normal 9 2 6" xfId="3971" xr:uid="{00000000-0005-0000-0000-00007C0F0000}"/>
    <cellStyle name="Normal 9 2 7" xfId="3972" xr:uid="{00000000-0005-0000-0000-00007D0F0000}"/>
    <cellStyle name="Normal 9 3" xfId="3973" xr:uid="{00000000-0005-0000-0000-00007E0F0000}"/>
    <cellStyle name="Normal 9 3 2" xfId="3974" xr:uid="{00000000-0005-0000-0000-00007F0F0000}"/>
    <cellStyle name="Normal 9 3 3" xfId="3975" xr:uid="{00000000-0005-0000-0000-0000800F0000}"/>
    <cellStyle name="Normal 9 4" xfId="3976" xr:uid="{00000000-0005-0000-0000-0000810F0000}"/>
    <cellStyle name="Normal 9 4 2" xfId="3977" xr:uid="{00000000-0005-0000-0000-0000820F0000}"/>
    <cellStyle name="Normal 9 4 3" xfId="3978" xr:uid="{00000000-0005-0000-0000-0000830F0000}"/>
    <cellStyle name="Normal 9 5" xfId="3979" xr:uid="{00000000-0005-0000-0000-0000840F0000}"/>
    <cellStyle name="Normal 9 5 2" xfId="3980" xr:uid="{00000000-0005-0000-0000-0000850F0000}"/>
    <cellStyle name="Normal 9 5 3" xfId="3981" xr:uid="{00000000-0005-0000-0000-0000860F0000}"/>
    <cellStyle name="Normal 9 6" xfId="3982" xr:uid="{00000000-0005-0000-0000-0000870F0000}"/>
    <cellStyle name="Normal 9 6 2" xfId="3983" xr:uid="{00000000-0005-0000-0000-0000880F0000}"/>
    <cellStyle name="Normal 9 6 3" xfId="3984" xr:uid="{00000000-0005-0000-0000-0000890F0000}"/>
    <cellStyle name="Normal 9 7" xfId="3985" xr:uid="{00000000-0005-0000-0000-00008A0F0000}"/>
    <cellStyle name="Normal 9 7 2" xfId="3986" xr:uid="{00000000-0005-0000-0000-00008B0F0000}"/>
    <cellStyle name="Normal 9 7 3" xfId="3987" xr:uid="{00000000-0005-0000-0000-00008C0F0000}"/>
    <cellStyle name="Normal 9 8" xfId="3988" xr:uid="{00000000-0005-0000-0000-00008D0F0000}"/>
    <cellStyle name="Normal 9 8 2" xfId="3989" xr:uid="{00000000-0005-0000-0000-00008E0F0000}"/>
    <cellStyle name="Normal 9 8 3" xfId="3990" xr:uid="{00000000-0005-0000-0000-00008F0F0000}"/>
    <cellStyle name="Normal 9 9" xfId="3991" xr:uid="{00000000-0005-0000-0000-0000900F0000}"/>
    <cellStyle name="Normal 9 9 2" xfId="3992" xr:uid="{00000000-0005-0000-0000-0000910F0000}"/>
    <cellStyle name="Normal 9 9 3" xfId="3993" xr:uid="{00000000-0005-0000-0000-0000920F0000}"/>
    <cellStyle name="Note 2" xfId="3994" xr:uid="{00000000-0005-0000-0000-0000940F0000}"/>
    <cellStyle name="Note 2 10" xfId="3995" xr:uid="{00000000-0005-0000-0000-0000950F0000}"/>
    <cellStyle name="Note 2 2" xfId="3996" xr:uid="{00000000-0005-0000-0000-0000960F0000}"/>
    <cellStyle name="Note 2 2 2" xfId="3997" xr:uid="{00000000-0005-0000-0000-0000970F0000}"/>
    <cellStyle name="Note 2 2 2 2" xfId="3998" xr:uid="{00000000-0005-0000-0000-0000980F0000}"/>
    <cellStyle name="Note 2 2 2 3" xfId="3999" xr:uid="{00000000-0005-0000-0000-0000990F0000}"/>
    <cellStyle name="Note 2 2 3" xfId="4000" xr:uid="{00000000-0005-0000-0000-00009A0F0000}"/>
    <cellStyle name="Note 2 2 4" xfId="4001" xr:uid="{00000000-0005-0000-0000-00009B0F0000}"/>
    <cellStyle name="Note 2 3" xfId="4002" xr:uid="{00000000-0005-0000-0000-00009C0F0000}"/>
    <cellStyle name="Note 2 4" xfId="4003" xr:uid="{00000000-0005-0000-0000-00009D0F0000}"/>
    <cellStyle name="Note 2 5" xfId="4004" xr:uid="{00000000-0005-0000-0000-00009E0F0000}"/>
    <cellStyle name="Note 2 6" xfId="4005" xr:uid="{00000000-0005-0000-0000-00009F0F0000}"/>
    <cellStyle name="Note 2 7" xfId="4006" xr:uid="{00000000-0005-0000-0000-0000A00F0000}"/>
    <cellStyle name="Note 2 8" xfId="4007" xr:uid="{00000000-0005-0000-0000-0000A10F0000}"/>
    <cellStyle name="Note 2 9" xfId="4008" xr:uid="{00000000-0005-0000-0000-0000A20F0000}"/>
    <cellStyle name="Note 2 9 2" xfId="4009" xr:uid="{00000000-0005-0000-0000-0000A30F0000}"/>
    <cellStyle name="Note 3" xfId="4010" xr:uid="{00000000-0005-0000-0000-0000A40F0000}"/>
    <cellStyle name="Note 3 10" xfId="4011" xr:uid="{00000000-0005-0000-0000-0000A50F0000}"/>
    <cellStyle name="Note 3 2" xfId="4012" xr:uid="{00000000-0005-0000-0000-0000A60F0000}"/>
    <cellStyle name="Note 3 2 2" xfId="4013" xr:uid="{00000000-0005-0000-0000-0000A70F0000}"/>
    <cellStyle name="Note 3 2 2 2" xfId="4014" xr:uid="{00000000-0005-0000-0000-0000A80F0000}"/>
    <cellStyle name="Note 3 2 2 3" xfId="4015" xr:uid="{00000000-0005-0000-0000-0000A90F0000}"/>
    <cellStyle name="Note 3 2 3" xfId="4016" xr:uid="{00000000-0005-0000-0000-0000AA0F0000}"/>
    <cellStyle name="Note 3 2 4" xfId="4017" xr:uid="{00000000-0005-0000-0000-0000AB0F0000}"/>
    <cellStyle name="Note 3 3" xfId="4018" xr:uid="{00000000-0005-0000-0000-0000AC0F0000}"/>
    <cellStyle name="Note 3 4" xfId="4019" xr:uid="{00000000-0005-0000-0000-0000AD0F0000}"/>
    <cellStyle name="Note 3 5" xfId="4020" xr:uid="{00000000-0005-0000-0000-0000AE0F0000}"/>
    <cellStyle name="Note 3 6" xfId="4021" xr:uid="{00000000-0005-0000-0000-0000AF0F0000}"/>
    <cellStyle name="Note 3 7" xfId="4022" xr:uid="{00000000-0005-0000-0000-0000B00F0000}"/>
    <cellStyle name="Note 3 8" xfId="4023" xr:uid="{00000000-0005-0000-0000-0000B10F0000}"/>
    <cellStyle name="Note 3 9" xfId="4024" xr:uid="{00000000-0005-0000-0000-0000B20F0000}"/>
    <cellStyle name="Note 3 9 2" xfId="4025" xr:uid="{00000000-0005-0000-0000-0000B30F0000}"/>
    <cellStyle name="Note 4" xfId="4026" xr:uid="{00000000-0005-0000-0000-0000B40F0000}"/>
    <cellStyle name="Note 4 10" xfId="4027" xr:uid="{00000000-0005-0000-0000-0000B50F0000}"/>
    <cellStyle name="Note 4 10 2" xfId="4028" xr:uid="{00000000-0005-0000-0000-0000B60F0000}"/>
    <cellStyle name="Note 4 11" xfId="4029" xr:uid="{00000000-0005-0000-0000-0000B70F0000}"/>
    <cellStyle name="Note 4 2" xfId="4030" xr:uid="{00000000-0005-0000-0000-0000B80F0000}"/>
    <cellStyle name="Note 4 3" xfId="4031" xr:uid="{00000000-0005-0000-0000-0000B90F0000}"/>
    <cellStyle name="Note 4 4" xfId="4032" xr:uid="{00000000-0005-0000-0000-0000BA0F0000}"/>
    <cellStyle name="Note 4 5" xfId="4033" xr:uid="{00000000-0005-0000-0000-0000BB0F0000}"/>
    <cellStyle name="Note 4 6" xfId="4034" xr:uid="{00000000-0005-0000-0000-0000BC0F0000}"/>
    <cellStyle name="Note 4 7" xfId="4035" xr:uid="{00000000-0005-0000-0000-0000BD0F0000}"/>
    <cellStyle name="Note 4 8" xfId="4036" xr:uid="{00000000-0005-0000-0000-0000BE0F0000}"/>
    <cellStyle name="Note 4 9" xfId="4037" xr:uid="{00000000-0005-0000-0000-0000BF0F0000}"/>
    <cellStyle name="Note 5" xfId="4038" xr:uid="{00000000-0005-0000-0000-0000C00F0000}"/>
    <cellStyle name="Note 5 2" xfId="4039" xr:uid="{00000000-0005-0000-0000-0000C10F0000}"/>
    <cellStyle name="Output 2" xfId="4040" xr:uid="{00000000-0005-0000-0000-0000C20F0000}"/>
    <cellStyle name="Output 2 2" xfId="4041" xr:uid="{00000000-0005-0000-0000-0000C30F0000}"/>
    <cellStyle name="Output 2 2 2" xfId="4042" xr:uid="{00000000-0005-0000-0000-0000C40F0000}"/>
    <cellStyle name="Output 2 3" xfId="4043" xr:uid="{00000000-0005-0000-0000-0000C50F0000}"/>
    <cellStyle name="Output 2 3 2" xfId="4044" xr:uid="{00000000-0005-0000-0000-0000C60F0000}"/>
    <cellStyle name="Output 2 4" xfId="4045" xr:uid="{00000000-0005-0000-0000-0000C70F0000}"/>
    <cellStyle name="Output 2 4 2" xfId="4046" xr:uid="{00000000-0005-0000-0000-0000C80F0000}"/>
    <cellStyle name="Output 3" xfId="4047" xr:uid="{00000000-0005-0000-0000-0000C90F0000}"/>
    <cellStyle name="Output 3 2" xfId="4048" xr:uid="{00000000-0005-0000-0000-0000CA0F0000}"/>
    <cellStyle name="Output 3 2 2" xfId="4049" xr:uid="{00000000-0005-0000-0000-0000CB0F0000}"/>
    <cellStyle name="Output 3 3" xfId="4050" xr:uid="{00000000-0005-0000-0000-0000CC0F0000}"/>
    <cellStyle name="Output 3 3 2" xfId="4051" xr:uid="{00000000-0005-0000-0000-0000CD0F0000}"/>
    <cellStyle name="Output 3 4" xfId="4052" xr:uid="{00000000-0005-0000-0000-0000CE0F0000}"/>
    <cellStyle name="Output 3 4 2" xfId="4053" xr:uid="{00000000-0005-0000-0000-0000CF0F0000}"/>
    <cellStyle name="Output 4" xfId="4054" xr:uid="{00000000-0005-0000-0000-0000D00F0000}"/>
    <cellStyle name="Output 4 2" xfId="4055" xr:uid="{00000000-0005-0000-0000-0000D10F0000}"/>
    <cellStyle name="Output 5" xfId="4056" xr:uid="{00000000-0005-0000-0000-0000D20F0000}"/>
    <cellStyle name="Output 5 2" xfId="4057" xr:uid="{00000000-0005-0000-0000-0000D30F0000}"/>
    <cellStyle name="Output 6" xfId="4058" xr:uid="{00000000-0005-0000-0000-0000D40F0000}"/>
    <cellStyle name="Output 6 2" xfId="4059" xr:uid="{00000000-0005-0000-0000-0000D50F0000}"/>
    <cellStyle name="Output 7" xfId="4060" xr:uid="{00000000-0005-0000-0000-0000D60F0000}"/>
    <cellStyle name="Output 7 2" xfId="4061" xr:uid="{00000000-0005-0000-0000-0000D70F0000}"/>
    <cellStyle name="Output Amounts" xfId="2" xr:uid="{00000000-0005-0000-0000-0000D80F0000}"/>
    <cellStyle name="Output Amounts 2" xfId="4062" xr:uid="{00000000-0005-0000-0000-0000D90F0000}"/>
    <cellStyle name="Output Amounts 3" xfId="4063" xr:uid="{00000000-0005-0000-0000-0000DA0F0000}"/>
    <cellStyle name="OUTPUT AMOUNTS_122001 TEP IS-YTD DETAIL" xfId="4064" xr:uid="{00000000-0005-0000-0000-0000DB0F0000}"/>
    <cellStyle name="Output Column Headings" xfId="3" xr:uid="{00000000-0005-0000-0000-0000DC0F0000}"/>
    <cellStyle name="Output Column Headings 2" xfId="4065" xr:uid="{00000000-0005-0000-0000-0000DD0F0000}"/>
    <cellStyle name="Output Column Headings 3" xfId="4066" xr:uid="{00000000-0005-0000-0000-0000DE0F0000}"/>
    <cellStyle name="Output Column Headings_Bad Debt - BR_-_UES_Consol_IS__Det__YTD 2006-2007" xfId="4067" xr:uid="{00000000-0005-0000-0000-0000DF0F0000}"/>
    <cellStyle name="Output Line Items" xfId="4" xr:uid="{00000000-0005-0000-0000-0000E00F0000}"/>
    <cellStyle name="Output Line Items 2" xfId="4068" xr:uid="{00000000-0005-0000-0000-0000E10F0000}"/>
    <cellStyle name="Output Line Items 3" xfId="4069" xr:uid="{00000000-0005-0000-0000-0000E20F0000}"/>
    <cellStyle name="OUTPUT LINE ITEMS_122001 TEP IS-YTD DETAIL" xfId="4070" xr:uid="{00000000-0005-0000-0000-0000E30F0000}"/>
    <cellStyle name="Output Report Heading" xfId="5" xr:uid="{00000000-0005-0000-0000-0000E40F0000}"/>
    <cellStyle name="Output Report Heading 2" xfId="4071" xr:uid="{00000000-0005-0000-0000-0000E50F0000}"/>
    <cellStyle name="Output Report Heading 3" xfId="4072" xr:uid="{00000000-0005-0000-0000-0000E60F0000}"/>
    <cellStyle name="Output Report Heading_Bad Debt - BR_-_UES_Consol_IS__Det__YTD 2006-2007" xfId="4073" xr:uid="{00000000-0005-0000-0000-0000E70F0000}"/>
    <cellStyle name="Output Report Title" xfId="6" xr:uid="{00000000-0005-0000-0000-0000E80F0000}"/>
    <cellStyle name="Output Report Title 2" xfId="4074" xr:uid="{00000000-0005-0000-0000-0000E90F0000}"/>
    <cellStyle name="Output Report Title 3" xfId="4075" xr:uid="{00000000-0005-0000-0000-0000EA0F0000}"/>
    <cellStyle name="Output Report Title_Bad Debt - BR_-_UES_Consol_IS__Det__YTD 2006-2007" xfId="4076" xr:uid="{00000000-0005-0000-0000-0000EB0F0000}"/>
    <cellStyle name="Page Heading Large" xfId="4077" xr:uid="{00000000-0005-0000-0000-0000EC0F0000}"/>
    <cellStyle name="Page Heading Small" xfId="4078" xr:uid="{00000000-0005-0000-0000-0000ED0F0000}"/>
    <cellStyle name="Percent [0]" xfId="4079" xr:uid="{00000000-0005-0000-0000-0000EE0F0000}"/>
    <cellStyle name="Percent [00]" xfId="4080" xr:uid="{00000000-0005-0000-0000-0000EF0F0000}"/>
    <cellStyle name="Percent [00] 2" xfId="4081" xr:uid="{00000000-0005-0000-0000-0000F00F0000}"/>
    <cellStyle name="Percent [00] 3" xfId="4082" xr:uid="{00000000-0005-0000-0000-0000F10F0000}"/>
    <cellStyle name="Percent 2" xfId="4083" xr:uid="{00000000-0005-0000-0000-0000F20F0000}"/>
    <cellStyle name="Percent 2 2" xfId="4084" xr:uid="{00000000-0005-0000-0000-0000F30F0000}"/>
    <cellStyle name="Percent 2 2 2" xfId="4085" xr:uid="{00000000-0005-0000-0000-0000F40F0000}"/>
    <cellStyle name="Percent 2 2 2 2" xfId="4086" xr:uid="{00000000-0005-0000-0000-0000F50F0000}"/>
    <cellStyle name="Percent 2 2 2 3" xfId="4087" xr:uid="{00000000-0005-0000-0000-0000F60F0000}"/>
    <cellStyle name="Percent 2 2 2 4" xfId="4088" xr:uid="{00000000-0005-0000-0000-0000F70F0000}"/>
    <cellStyle name="Percent 2 2 2 5" xfId="4089" xr:uid="{00000000-0005-0000-0000-0000F80F0000}"/>
    <cellStyle name="Percent 2 2 2 6" xfId="4090" xr:uid="{00000000-0005-0000-0000-0000F90F0000}"/>
    <cellStyle name="Percent 2 2 3" xfId="4091" xr:uid="{00000000-0005-0000-0000-0000FA0F0000}"/>
    <cellStyle name="Percent 2 2 4" xfId="4092" xr:uid="{00000000-0005-0000-0000-0000FB0F0000}"/>
    <cellStyle name="Percent 2 2 5" xfId="4093" xr:uid="{00000000-0005-0000-0000-0000FC0F0000}"/>
    <cellStyle name="Percent 2 2 6" xfId="4094" xr:uid="{00000000-0005-0000-0000-0000FD0F0000}"/>
    <cellStyle name="Percent 2 3" xfId="4095" xr:uid="{00000000-0005-0000-0000-0000FE0F0000}"/>
    <cellStyle name="Percent 2 4" xfId="4096" xr:uid="{00000000-0005-0000-0000-0000FF0F0000}"/>
    <cellStyle name="Percent 2 5" xfId="4097" xr:uid="{00000000-0005-0000-0000-000000100000}"/>
    <cellStyle name="Percent 2 6" xfId="4098" xr:uid="{00000000-0005-0000-0000-000001100000}"/>
    <cellStyle name="Percent 2 7" xfId="4099" xr:uid="{00000000-0005-0000-0000-000002100000}"/>
    <cellStyle name="Percent 2 8" xfId="4100" xr:uid="{00000000-0005-0000-0000-000003100000}"/>
    <cellStyle name="Percent 2 9" xfId="4101" xr:uid="{00000000-0005-0000-0000-000004100000}"/>
    <cellStyle name="Percent 3" xfId="4102" xr:uid="{00000000-0005-0000-0000-000005100000}"/>
    <cellStyle name="Percent 3 2" xfId="4103" xr:uid="{00000000-0005-0000-0000-000006100000}"/>
    <cellStyle name="Percent 3 2 2" xfId="4104" xr:uid="{00000000-0005-0000-0000-000007100000}"/>
    <cellStyle name="Percent 3 2 2 2" xfId="4105" xr:uid="{00000000-0005-0000-0000-000008100000}"/>
    <cellStyle name="Percent 3 2 2 2 2" xfId="4106" xr:uid="{00000000-0005-0000-0000-000009100000}"/>
    <cellStyle name="Percent 3 2 2 2 2 2" xfId="4107" xr:uid="{00000000-0005-0000-0000-00000A100000}"/>
    <cellStyle name="Percent 3 2 2 2 2 2 2" xfId="4108" xr:uid="{00000000-0005-0000-0000-00000B100000}"/>
    <cellStyle name="Percent 3 2 2 2 2 3" xfId="4109" xr:uid="{00000000-0005-0000-0000-00000C100000}"/>
    <cellStyle name="Percent 3 2 2 2 3" xfId="4110" xr:uid="{00000000-0005-0000-0000-00000D100000}"/>
    <cellStyle name="Percent 3 2 2 2 3 2" xfId="4111" xr:uid="{00000000-0005-0000-0000-00000E100000}"/>
    <cellStyle name="Percent 3 2 2 2 3 2 2" xfId="4112" xr:uid="{00000000-0005-0000-0000-00000F100000}"/>
    <cellStyle name="Percent 3 2 2 2 3 3" xfId="4113" xr:uid="{00000000-0005-0000-0000-000010100000}"/>
    <cellStyle name="Percent 3 2 2 2 4" xfId="4114" xr:uid="{00000000-0005-0000-0000-000011100000}"/>
    <cellStyle name="Percent 3 2 2 2 4 2" xfId="4115" xr:uid="{00000000-0005-0000-0000-000012100000}"/>
    <cellStyle name="Percent 3 2 2 2 4 2 2" xfId="4116" xr:uid="{00000000-0005-0000-0000-000013100000}"/>
    <cellStyle name="Percent 3 2 2 2 4 3" xfId="4117" xr:uid="{00000000-0005-0000-0000-000014100000}"/>
    <cellStyle name="Percent 3 2 2 2 5" xfId="4118" xr:uid="{00000000-0005-0000-0000-000015100000}"/>
    <cellStyle name="Percent 3 2 2 2 5 2" xfId="4119" xr:uid="{00000000-0005-0000-0000-000016100000}"/>
    <cellStyle name="Percent 3 2 2 2 5 2 2" xfId="4120" xr:uid="{00000000-0005-0000-0000-000017100000}"/>
    <cellStyle name="Percent 3 2 2 2 5 3" xfId="4121" xr:uid="{00000000-0005-0000-0000-000018100000}"/>
    <cellStyle name="Percent 3 2 2 2 6" xfId="4122" xr:uid="{00000000-0005-0000-0000-000019100000}"/>
    <cellStyle name="Percent 3 2 2 2 6 2" xfId="4123" xr:uid="{00000000-0005-0000-0000-00001A100000}"/>
    <cellStyle name="Percent 3 2 2 2 7" xfId="4124" xr:uid="{00000000-0005-0000-0000-00001B100000}"/>
    <cellStyle name="Percent 3 2 2 3" xfId="4125" xr:uid="{00000000-0005-0000-0000-00001C100000}"/>
    <cellStyle name="Percent 3 2 2 3 2" xfId="4126" xr:uid="{00000000-0005-0000-0000-00001D100000}"/>
    <cellStyle name="Percent 3 2 2 3 2 2" xfId="4127" xr:uid="{00000000-0005-0000-0000-00001E100000}"/>
    <cellStyle name="Percent 3 2 2 3 3" xfId="4128" xr:uid="{00000000-0005-0000-0000-00001F100000}"/>
    <cellStyle name="Percent 3 2 2 4" xfId="4129" xr:uid="{00000000-0005-0000-0000-000020100000}"/>
    <cellStyle name="Percent 3 2 2 4 2" xfId="4130" xr:uid="{00000000-0005-0000-0000-000021100000}"/>
    <cellStyle name="Percent 3 2 2 4 2 2" xfId="4131" xr:uid="{00000000-0005-0000-0000-000022100000}"/>
    <cellStyle name="Percent 3 2 2 4 3" xfId="4132" xr:uid="{00000000-0005-0000-0000-000023100000}"/>
    <cellStyle name="Percent 3 2 2 5" xfId="4133" xr:uid="{00000000-0005-0000-0000-000024100000}"/>
    <cellStyle name="Percent 3 2 2 5 2" xfId="4134" xr:uid="{00000000-0005-0000-0000-000025100000}"/>
    <cellStyle name="Percent 3 2 2 5 2 2" xfId="4135" xr:uid="{00000000-0005-0000-0000-000026100000}"/>
    <cellStyle name="Percent 3 2 2 5 3" xfId="4136" xr:uid="{00000000-0005-0000-0000-000027100000}"/>
    <cellStyle name="Percent 3 2 2 6" xfId="4137" xr:uid="{00000000-0005-0000-0000-000028100000}"/>
    <cellStyle name="Percent 3 2 2 6 2" xfId="4138" xr:uid="{00000000-0005-0000-0000-000029100000}"/>
    <cellStyle name="Percent 3 2 2 6 2 2" xfId="4139" xr:uid="{00000000-0005-0000-0000-00002A100000}"/>
    <cellStyle name="Percent 3 2 2 6 3" xfId="4140" xr:uid="{00000000-0005-0000-0000-00002B100000}"/>
    <cellStyle name="Percent 3 2 2 7" xfId="4141" xr:uid="{00000000-0005-0000-0000-00002C100000}"/>
    <cellStyle name="Percent 3 2 2 7 2" xfId="4142" xr:uid="{00000000-0005-0000-0000-00002D100000}"/>
    <cellStyle name="Percent 3 2 2 8" xfId="4143" xr:uid="{00000000-0005-0000-0000-00002E100000}"/>
    <cellStyle name="Percent 3 2 3" xfId="4144" xr:uid="{00000000-0005-0000-0000-00002F100000}"/>
    <cellStyle name="Percent 3 2 3 2" xfId="4145" xr:uid="{00000000-0005-0000-0000-000030100000}"/>
    <cellStyle name="Percent 3 2 3 2 2" xfId="4146" xr:uid="{00000000-0005-0000-0000-000031100000}"/>
    <cellStyle name="Percent 3 2 3 2 2 2" xfId="4147" xr:uid="{00000000-0005-0000-0000-000032100000}"/>
    <cellStyle name="Percent 3 2 3 2 2 2 2" xfId="4148" xr:uid="{00000000-0005-0000-0000-000033100000}"/>
    <cellStyle name="Percent 3 2 3 2 2 3" xfId="4149" xr:uid="{00000000-0005-0000-0000-000034100000}"/>
    <cellStyle name="Percent 3 2 3 2 3" xfId="4150" xr:uid="{00000000-0005-0000-0000-000035100000}"/>
    <cellStyle name="Percent 3 2 3 2 3 2" xfId="4151" xr:uid="{00000000-0005-0000-0000-000036100000}"/>
    <cellStyle name="Percent 3 2 3 2 3 2 2" xfId="4152" xr:uid="{00000000-0005-0000-0000-000037100000}"/>
    <cellStyle name="Percent 3 2 3 2 3 3" xfId="4153" xr:uid="{00000000-0005-0000-0000-000038100000}"/>
    <cellStyle name="Percent 3 2 3 2 4" xfId="4154" xr:uid="{00000000-0005-0000-0000-000039100000}"/>
    <cellStyle name="Percent 3 2 3 2 4 2" xfId="4155" xr:uid="{00000000-0005-0000-0000-00003A100000}"/>
    <cellStyle name="Percent 3 2 3 2 4 2 2" xfId="4156" xr:uid="{00000000-0005-0000-0000-00003B100000}"/>
    <cellStyle name="Percent 3 2 3 2 4 3" xfId="4157" xr:uid="{00000000-0005-0000-0000-00003C100000}"/>
    <cellStyle name="Percent 3 2 3 2 5" xfId="4158" xr:uid="{00000000-0005-0000-0000-00003D100000}"/>
    <cellStyle name="Percent 3 2 3 2 5 2" xfId="4159" xr:uid="{00000000-0005-0000-0000-00003E100000}"/>
    <cellStyle name="Percent 3 2 3 2 5 2 2" xfId="4160" xr:uid="{00000000-0005-0000-0000-00003F100000}"/>
    <cellStyle name="Percent 3 2 3 2 5 3" xfId="4161" xr:uid="{00000000-0005-0000-0000-000040100000}"/>
    <cellStyle name="Percent 3 2 3 2 6" xfId="4162" xr:uid="{00000000-0005-0000-0000-000041100000}"/>
    <cellStyle name="Percent 3 2 3 2 6 2" xfId="4163" xr:uid="{00000000-0005-0000-0000-000042100000}"/>
    <cellStyle name="Percent 3 2 3 2 7" xfId="4164" xr:uid="{00000000-0005-0000-0000-000043100000}"/>
    <cellStyle name="Percent 3 2 3 3" xfId="4165" xr:uid="{00000000-0005-0000-0000-000044100000}"/>
    <cellStyle name="Percent 3 2 3 3 2" xfId="4166" xr:uid="{00000000-0005-0000-0000-000045100000}"/>
    <cellStyle name="Percent 3 2 3 3 2 2" xfId="4167" xr:uid="{00000000-0005-0000-0000-000046100000}"/>
    <cellStyle name="Percent 3 2 3 3 3" xfId="4168" xr:uid="{00000000-0005-0000-0000-000047100000}"/>
    <cellStyle name="Percent 3 2 3 4" xfId="4169" xr:uid="{00000000-0005-0000-0000-000048100000}"/>
    <cellStyle name="Percent 3 2 3 4 2" xfId="4170" xr:uid="{00000000-0005-0000-0000-000049100000}"/>
    <cellStyle name="Percent 3 2 3 4 2 2" xfId="4171" xr:uid="{00000000-0005-0000-0000-00004A100000}"/>
    <cellStyle name="Percent 3 2 3 4 3" xfId="4172" xr:uid="{00000000-0005-0000-0000-00004B100000}"/>
    <cellStyle name="Percent 3 2 3 5" xfId="4173" xr:uid="{00000000-0005-0000-0000-00004C100000}"/>
    <cellStyle name="Percent 3 2 3 5 2" xfId="4174" xr:uid="{00000000-0005-0000-0000-00004D100000}"/>
    <cellStyle name="Percent 3 2 3 5 2 2" xfId="4175" xr:uid="{00000000-0005-0000-0000-00004E100000}"/>
    <cellStyle name="Percent 3 2 3 5 3" xfId="4176" xr:uid="{00000000-0005-0000-0000-00004F100000}"/>
    <cellStyle name="Percent 3 2 3 6" xfId="4177" xr:uid="{00000000-0005-0000-0000-000050100000}"/>
    <cellStyle name="Percent 3 2 3 6 2" xfId="4178" xr:uid="{00000000-0005-0000-0000-000051100000}"/>
    <cellStyle name="Percent 3 2 3 6 2 2" xfId="4179" xr:uid="{00000000-0005-0000-0000-000052100000}"/>
    <cellStyle name="Percent 3 2 3 6 3" xfId="4180" xr:uid="{00000000-0005-0000-0000-000053100000}"/>
    <cellStyle name="Percent 3 2 3 7" xfId="4181" xr:uid="{00000000-0005-0000-0000-000054100000}"/>
    <cellStyle name="Percent 3 2 3 7 2" xfId="4182" xr:uid="{00000000-0005-0000-0000-000055100000}"/>
    <cellStyle name="Percent 3 2 3 8" xfId="4183" xr:uid="{00000000-0005-0000-0000-000056100000}"/>
    <cellStyle name="Percent 3 2 4" xfId="4184" xr:uid="{00000000-0005-0000-0000-000057100000}"/>
    <cellStyle name="Percent 3 2 4 2" xfId="4185" xr:uid="{00000000-0005-0000-0000-000058100000}"/>
    <cellStyle name="Percent 3 2 4 2 2" xfId="4186" xr:uid="{00000000-0005-0000-0000-000059100000}"/>
    <cellStyle name="Percent 3 2 4 2 2 2" xfId="4187" xr:uid="{00000000-0005-0000-0000-00005A100000}"/>
    <cellStyle name="Percent 3 2 4 2 3" xfId="4188" xr:uid="{00000000-0005-0000-0000-00005B100000}"/>
    <cellStyle name="Percent 3 2 4 3" xfId="4189" xr:uid="{00000000-0005-0000-0000-00005C100000}"/>
    <cellStyle name="Percent 3 2 4 3 2" xfId="4190" xr:uid="{00000000-0005-0000-0000-00005D100000}"/>
    <cellStyle name="Percent 3 2 4 3 2 2" xfId="4191" xr:uid="{00000000-0005-0000-0000-00005E100000}"/>
    <cellStyle name="Percent 3 2 4 3 3" xfId="4192" xr:uid="{00000000-0005-0000-0000-00005F100000}"/>
    <cellStyle name="Percent 3 2 4 4" xfId="4193" xr:uid="{00000000-0005-0000-0000-000060100000}"/>
    <cellStyle name="Percent 3 2 4 4 2" xfId="4194" xr:uid="{00000000-0005-0000-0000-000061100000}"/>
    <cellStyle name="Percent 3 2 4 4 2 2" xfId="4195" xr:uid="{00000000-0005-0000-0000-000062100000}"/>
    <cellStyle name="Percent 3 2 4 4 3" xfId="4196" xr:uid="{00000000-0005-0000-0000-000063100000}"/>
    <cellStyle name="Percent 3 2 4 5" xfId="4197" xr:uid="{00000000-0005-0000-0000-000064100000}"/>
    <cellStyle name="Percent 3 2 4 5 2" xfId="4198" xr:uid="{00000000-0005-0000-0000-000065100000}"/>
    <cellStyle name="Percent 3 2 4 5 2 2" xfId="4199" xr:uid="{00000000-0005-0000-0000-000066100000}"/>
    <cellStyle name="Percent 3 2 4 5 3" xfId="4200" xr:uid="{00000000-0005-0000-0000-000067100000}"/>
    <cellStyle name="Percent 3 2 4 6" xfId="4201" xr:uid="{00000000-0005-0000-0000-000068100000}"/>
    <cellStyle name="Percent 3 2 4 6 2" xfId="4202" xr:uid="{00000000-0005-0000-0000-000069100000}"/>
    <cellStyle name="Percent 3 2 4 7" xfId="4203" xr:uid="{00000000-0005-0000-0000-00006A100000}"/>
    <cellStyle name="Percent 3 2 5" xfId="4204" xr:uid="{00000000-0005-0000-0000-00006B100000}"/>
    <cellStyle name="Percent 3 2 5 2" xfId="4205" xr:uid="{00000000-0005-0000-0000-00006C100000}"/>
    <cellStyle name="Percent 3 2 5 2 2" xfId="4206" xr:uid="{00000000-0005-0000-0000-00006D100000}"/>
    <cellStyle name="Percent 3 2 5 3" xfId="4207" xr:uid="{00000000-0005-0000-0000-00006E100000}"/>
    <cellStyle name="Percent 3 2 6" xfId="4208" xr:uid="{00000000-0005-0000-0000-00006F100000}"/>
    <cellStyle name="Percent 3 2 6 2" xfId="4209" xr:uid="{00000000-0005-0000-0000-000070100000}"/>
    <cellStyle name="Percent 3 2 6 2 2" xfId="4210" xr:uid="{00000000-0005-0000-0000-000071100000}"/>
    <cellStyle name="Percent 3 2 6 3" xfId="4211" xr:uid="{00000000-0005-0000-0000-000072100000}"/>
    <cellStyle name="Percent 3 2 7" xfId="4212" xr:uid="{00000000-0005-0000-0000-000073100000}"/>
    <cellStyle name="Percent 3 2 7 2" xfId="4213" xr:uid="{00000000-0005-0000-0000-000074100000}"/>
    <cellStyle name="Percent 3 2 7 2 2" xfId="4214" xr:uid="{00000000-0005-0000-0000-000075100000}"/>
    <cellStyle name="Percent 3 2 7 3" xfId="4215" xr:uid="{00000000-0005-0000-0000-000076100000}"/>
    <cellStyle name="Percent 3 2 8" xfId="4216" xr:uid="{00000000-0005-0000-0000-000077100000}"/>
    <cellStyle name="Percent 3 2 8 2" xfId="4217" xr:uid="{00000000-0005-0000-0000-000078100000}"/>
    <cellStyle name="Percent 3 2 8 2 2" xfId="4218" xr:uid="{00000000-0005-0000-0000-000079100000}"/>
    <cellStyle name="Percent 3 2 8 3" xfId="4219" xr:uid="{00000000-0005-0000-0000-00007A100000}"/>
    <cellStyle name="Percent 3 3" xfId="4220" xr:uid="{00000000-0005-0000-0000-00007B100000}"/>
    <cellStyle name="Percent 3 4" xfId="4221" xr:uid="{00000000-0005-0000-0000-00007C100000}"/>
    <cellStyle name="Percent 3 5" xfId="4222" xr:uid="{00000000-0005-0000-0000-00007D100000}"/>
    <cellStyle name="Percent 3 6" xfId="4223" xr:uid="{00000000-0005-0000-0000-00007E100000}"/>
    <cellStyle name="Percent 3 7" xfId="4224" xr:uid="{00000000-0005-0000-0000-00007F100000}"/>
    <cellStyle name="Percent 3 7 2" xfId="4225" xr:uid="{00000000-0005-0000-0000-000080100000}"/>
    <cellStyle name="Percent 3 8" xfId="4226" xr:uid="{00000000-0005-0000-0000-000081100000}"/>
    <cellStyle name="Percent 4" xfId="16" xr:uid="{00000000-0005-0000-0000-000082100000}"/>
    <cellStyle name="Percent 5" xfId="67" xr:uid="{00000000-0005-0000-0000-000083100000}"/>
    <cellStyle name="Percent 5 2" xfId="4227" xr:uid="{00000000-0005-0000-0000-000084100000}"/>
    <cellStyle name="Percent 6" xfId="4228" xr:uid="{00000000-0005-0000-0000-000085100000}"/>
    <cellStyle name="Percent 6 2" xfId="4229" xr:uid="{00000000-0005-0000-0000-000086100000}"/>
    <cellStyle name="Percent 6 3" xfId="4230" xr:uid="{00000000-0005-0000-0000-000087100000}"/>
    <cellStyle name="Percent 7" xfId="4231" xr:uid="{00000000-0005-0000-0000-000088100000}"/>
    <cellStyle name="Percent 7 2" xfId="4232" xr:uid="{00000000-0005-0000-0000-000089100000}"/>
    <cellStyle name="Percent Hard" xfId="4233" xr:uid="{00000000-0005-0000-0000-00008A100000}"/>
    <cellStyle name="Percent[0]" xfId="4234" xr:uid="{00000000-0005-0000-0000-00008B100000}"/>
    <cellStyle name="PrePop Currency (0)" xfId="4235" xr:uid="{00000000-0005-0000-0000-00008C100000}"/>
    <cellStyle name="PrePop Currency (2)" xfId="4236" xr:uid="{00000000-0005-0000-0000-00008D100000}"/>
    <cellStyle name="PrePop Units (0)" xfId="4237" xr:uid="{00000000-0005-0000-0000-00008E100000}"/>
    <cellStyle name="PrePop Units (1)" xfId="4238" xr:uid="{00000000-0005-0000-0000-00008F100000}"/>
    <cellStyle name="PrePop Units (2)" xfId="4239" xr:uid="{00000000-0005-0000-0000-000090100000}"/>
    <cellStyle name="PSChar" xfId="7" xr:uid="{00000000-0005-0000-0000-000091100000}"/>
    <cellStyle name="PSChar 2" xfId="4240" xr:uid="{00000000-0005-0000-0000-000092100000}"/>
    <cellStyle name="PSChar 3" xfId="4241" xr:uid="{00000000-0005-0000-0000-000093100000}"/>
    <cellStyle name="PSDate" xfId="8" xr:uid="{00000000-0005-0000-0000-000094100000}"/>
    <cellStyle name="PSDate 2" xfId="4242" xr:uid="{00000000-0005-0000-0000-000095100000}"/>
    <cellStyle name="PSDate 3" xfId="4243" xr:uid="{00000000-0005-0000-0000-000096100000}"/>
    <cellStyle name="PSDec" xfId="9" xr:uid="{00000000-0005-0000-0000-000097100000}"/>
    <cellStyle name="PSDec 2" xfId="4244" xr:uid="{00000000-0005-0000-0000-000098100000}"/>
    <cellStyle name="PSDec 3" xfId="4245" xr:uid="{00000000-0005-0000-0000-000099100000}"/>
    <cellStyle name="PSHeading" xfId="10" xr:uid="{00000000-0005-0000-0000-00009A100000}"/>
    <cellStyle name="PSHeading 2" xfId="4246" xr:uid="{00000000-0005-0000-0000-00009B100000}"/>
    <cellStyle name="PSHeading 2 2" xfId="4247" xr:uid="{00000000-0005-0000-0000-00009C100000}"/>
    <cellStyle name="PSHeading 2 3" xfId="4248" xr:uid="{00000000-0005-0000-0000-00009D100000}"/>
    <cellStyle name="PSHeading 2 4" xfId="4249" xr:uid="{00000000-0005-0000-0000-00009E100000}"/>
    <cellStyle name="PSHeading 2 5" xfId="4250" xr:uid="{00000000-0005-0000-0000-00009F100000}"/>
    <cellStyle name="PSHeading 2 6" xfId="4251" xr:uid="{00000000-0005-0000-0000-0000A0100000}"/>
    <cellStyle name="PSHeading 2 7" xfId="4252" xr:uid="{00000000-0005-0000-0000-0000A1100000}"/>
    <cellStyle name="PSHeading 2 8" xfId="4253" xr:uid="{00000000-0005-0000-0000-0000A2100000}"/>
    <cellStyle name="PSInt" xfId="11" xr:uid="{00000000-0005-0000-0000-0000A3100000}"/>
    <cellStyle name="PSInt 2" xfId="4254" xr:uid="{00000000-0005-0000-0000-0000A4100000}"/>
    <cellStyle name="PSInt 3" xfId="4255" xr:uid="{00000000-0005-0000-0000-0000A5100000}"/>
    <cellStyle name="PSSpacer" xfId="12" xr:uid="{00000000-0005-0000-0000-0000A6100000}"/>
    <cellStyle name="PSSpacer 2" xfId="4256" xr:uid="{00000000-0005-0000-0000-0000A7100000}"/>
    <cellStyle name="PSSpacer 3" xfId="4257" xr:uid="{00000000-0005-0000-0000-0000A8100000}"/>
    <cellStyle name="ReportTitlePrompt" xfId="4258" xr:uid="{00000000-0005-0000-0000-0000A9100000}"/>
    <cellStyle name="ReportTitleValue" xfId="4259" xr:uid="{00000000-0005-0000-0000-0000AA100000}"/>
    <cellStyle name="RowAcctAbovePrompt" xfId="4260" xr:uid="{00000000-0005-0000-0000-0000AB100000}"/>
    <cellStyle name="RowAcctSOBAbovePrompt" xfId="4261" xr:uid="{00000000-0005-0000-0000-0000AC100000}"/>
    <cellStyle name="RowAcctSOBValue" xfId="4262" xr:uid="{00000000-0005-0000-0000-0000AD100000}"/>
    <cellStyle name="RowAcctValue" xfId="4263" xr:uid="{00000000-0005-0000-0000-0000AE100000}"/>
    <cellStyle name="RowAttrAbovePrompt" xfId="4264" xr:uid="{00000000-0005-0000-0000-0000AF100000}"/>
    <cellStyle name="RowAttrValue" xfId="4265" xr:uid="{00000000-0005-0000-0000-0000B0100000}"/>
    <cellStyle name="RowColSetAbovePrompt" xfId="4266" xr:uid="{00000000-0005-0000-0000-0000B1100000}"/>
    <cellStyle name="RowColSetLeftPrompt" xfId="4267" xr:uid="{00000000-0005-0000-0000-0000B2100000}"/>
    <cellStyle name="RowColSetValue" xfId="4268" xr:uid="{00000000-0005-0000-0000-0000B3100000}"/>
    <cellStyle name="RowLeftPrompt" xfId="4269" xr:uid="{00000000-0005-0000-0000-0000B4100000}"/>
    <cellStyle name="SampleUsingFormatMask" xfId="4270" xr:uid="{00000000-0005-0000-0000-0000B5100000}"/>
    <cellStyle name="SampleWithNoFormatMask" xfId="4271" xr:uid="{00000000-0005-0000-0000-0000B6100000}"/>
    <cellStyle name="Schedule" xfId="4272" xr:uid="{00000000-0005-0000-0000-0000B7100000}"/>
    <cellStyle name="Schedule 10" xfId="4273" xr:uid="{00000000-0005-0000-0000-0000B8100000}"/>
    <cellStyle name="Schedule 10 2" xfId="4274" xr:uid="{00000000-0005-0000-0000-0000B9100000}"/>
    <cellStyle name="Schedule 10 3" xfId="4275" xr:uid="{00000000-0005-0000-0000-0000BA100000}"/>
    <cellStyle name="Schedule 11" xfId="4276" xr:uid="{00000000-0005-0000-0000-0000BB100000}"/>
    <cellStyle name="Schedule 12" xfId="4277" xr:uid="{00000000-0005-0000-0000-0000BC100000}"/>
    <cellStyle name="Schedule 13" xfId="4278" xr:uid="{00000000-0005-0000-0000-0000BD100000}"/>
    <cellStyle name="Schedule 14" xfId="4279" xr:uid="{00000000-0005-0000-0000-0000BE100000}"/>
    <cellStyle name="Schedule 15" xfId="4280" xr:uid="{00000000-0005-0000-0000-0000BF100000}"/>
    <cellStyle name="Schedule 16" xfId="4281" xr:uid="{00000000-0005-0000-0000-0000C0100000}"/>
    <cellStyle name="Schedule 16 2" xfId="4282" xr:uid="{00000000-0005-0000-0000-0000C1100000}"/>
    <cellStyle name="Schedule 16 3" xfId="4283" xr:uid="{00000000-0005-0000-0000-0000C2100000}"/>
    <cellStyle name="Schedule 17" xfId="4284" xr:uid="{00000000-0005-0000-0000-0000C3100000}"/>
    <cellStyle name="Schedule 17 2" xfId="4285" xr:uid="{00000000-0005-0000-0000-0000C4100000}"/>
    <cellStyle name="Schedule 17 3" xfId="4286" xr:uid="{00000000-0005-0000-0000-0000C5100000}"/>
    <cellStyle name="Schedule 18" xfId="4287" xr:uid="{00000000-0005-0000-0000-0000C6100000}"/>
    <cellStyle name="Schedule 18 2" xfId="4288" xr:uid="{00000000-0005-0000-0000-0000C7100000}"/>
    <cellStyle name="Schedule 18 3" xfId="4289" xr:uid="{00000000-0005-0000-0000-0000C8100000}"/>
    <cellStyle name="Schedule 2" xfId="4290" xr:uid="{00000000-0005-0000-0000-0000C9100000}"/>
    <cellStyle name="Schedule 2 2" xfId="4291" xr:uid="{00000000-0005-0000-0000-0000CA100000}"/>
    <cellStyle name="Schedule 2 3" xfId="4292" xr:uid="{00000000-0005-0000-0000-0000CB100000}"/>
    <cellStyle name="Schedule 3" xfId="4293" xr:uid="{00000000-0005-0000-0000-0000CC100000}"/>
    <cellStyle name="Schedule 3 2" xfId="4294" xr:uid="{00000000-0005-0000-0000-0000CD100000}"/>
    <cellStyle name="Schedule 3 3" xfId="4295" xr:uid="{00000000-0005-0000-0000-0000CE100000}"/>
    <cellStyle name="Schedule 4" xfId="4296" xr:uid="{00000000-0005-0000-0000-0000CF100000}"/>
    <cellStyle name="Schedule 4 2" xfId="4297" xr:uid="{00000000-0005-0000-0000-0000D0100000}"/>
    <cellStyle name="Schedule 4 3" xfId="4298" xr:uid="{00000000-0005-0000-0000-0000D1100000}"/>
    <cellStyle name="Schedule 5" xfId="4299" xr:uid="{00000000-0005-0000-0000-0000D2100000}"/>
    <cellStyle name="Schedule 5 2" xfId="4300" xr:uid="{00000000-0005-0000-0000-0000D3100000}"/>
    <cellStyle name="Schedule 5 3" xfId="4301" xr:uid="{00000000-0005-0000-0000-0000D4100000}"/>
    <cellStyle name="Schedule 6" xfId="4302" xr:uid="{00000000-0005-0000-0000-0000D5100000}"/>
    <cellStyle name="Schedule 6 2" xfId="4303" xr:uid="{00000000-0005-0000-0000-0000D6100000}"/>
    <cellStyle name="Schedule 6 3" xfId="4304" xr:uid="{00000000-0005-0000-0000-0000D7100000}"/>
    <cellStyle name="Schedule 7" xfId="4305" xr:uid="{00000000-0005-0000-0000-0000D8100000}"/>
    <cellStyle name="Schedule 7 2" xfId="4306" xr:uid="{00000000-0005-0000-0000-0000D9100000}"/>
    <cellStyle name="Schedule 7 2 2" xfId="4307" xr:uid="{00000000-0005-0000-0000-0000DA100000}"/>
    <cellStyle name="Schedule 7 2 3" xfId="4308" xr:uid="{00000000-0005-0000-0000-0000DB100000}"/>
    <cellStyle name="Schedule 7 3" xfId="4309" xr:uid="{00000000-0005-0000-0000-0000DC100000}"/>
    <cellStyle name="Schedule 7 3 2" xfId="4310" xr:uid="{00000000-0005-0000-0000-0000DD100000}"/>
    <cellStyle name="Schedule 7 3 3" xfId="4311" xr:uid="{00000000-0005-0000-0000-0000DE100000}"/>
    <cellStyle name="Schedule 7 4" xfId="4312" xr:uid="{00000000-0005-0000-0000-0000DF100000}"/>
    <cellStyle name="Schedule 7 4 2" xfId="4313" xr:uid="{00000000-0005-0000-0000-0000E0100000}"/>
    <cellStyle name="Schedule 7 4 3" xfId="4314" xr:uid="{00000000-0005-0000-0000-0000E1100000}"/>
    <cellStyle name="Schedule 7 5" xfId="4315" xr:uid="{00000000-0005-0000-0000-0000E2100000}"/>
    <cellStyle name="Schedule 7 5 2" xfId="4316" xr:uid="{00000000-0005-0000-0000-0000E3100000}"/>
    <cellStyle name="Schedule 7 5 3" xfId="4317" xr:uid="{00000000-0005-0000-0000-0000E4100000}"/>
    <cellStyle name="Schedule 7 6" xfId="4318" xr:uid="{00000000-0005-0000-0000-0000E5100000}"/>
    <cellStyle name="Schedule 7 7" xfId="4319" xr:uid="{00000000-0005-0000-0000-0000E6100000}"/>
    <cellStyle name="Schedule 8" xfId="4320" xr:uid="{00000000-0005-0000-0000-0000E7100000}"/>
    <cellStyle name="Schedule 8 2" xfId="4321" xr:uid="{00000000-0005-0000-0000-0000E8100000}"/>
    <cellStyle name="Schedule 8 3" xfId="4322" xr:uid="{00000000-0005-0000-0000-0000E9100000}"/>
    <cellStyle name="Schedule 9" xfId="4323" xr:uid="{00000000-0005-0000-0000-0000EA100000}"/>
    <cellStyle name="Schedule 9 2" xfId="4324" xr:uid="{00000000-0005-0000-0000-0000EB100000}"/>
    <cellStyle name="Schedule 9 3" xfId="4325" xr:uid="{00000000-0005-0000-0000-0000EC100000}"/>
    <cellStyle name="Shaded" xfId="4326" xr:uid="{00000000-0005-0000-0000-0000ED100000}"/>
    <cellStyle name="Style 1" xfId="4327" xr:uid="{00000000-0005-0000-0000-0000EE100000}"/>
    <cellStyle name="Style 1 2" xfId="4328" xr:uid="{00000000-0005-0000-0000-0000EF100000}"/>
    <cellStyle name="Style 1 3" xfId="4329" xr:uid="{00000000-0005-0000-0000-0000F0100000}"/>
    <cellStyle name="Table Col Head" xfId="4330" xr:uid="{00000000-0005-0000-0000-0000F1100000}"/>
    <cellStyle name="Table Sub Head" xfId="4331" xr:uid="{00000000-0005-0000-0000-0000F2100000}"/>
    <cellStyle name="Table Title" xfId="4332" xr:uid="{00000000-0005-0000-0000-0000F3100000}"/>
    <cellStyle name="Table Units" xfId="4333" xr:uid="{00000000-0005-0000-0000-0000F4100000}"/>
    <cellStyle name="Text Indent A" xfId="4334" xr:uid="{00000000-0005-0000-0000-0000F5100000}"/>
    <cellStyle name="Text Indent B" xfId="4335" xr:uid="{00000000-0005-0000-0000-0000F6100000}"/>
    <cellStyle name="Text Indent C" xfId="4336" xr:uid="{00000000-0005-0000-0000-0000F7100000}"/>
    <cellStyle name="Total 2" xfId="4337" xr:uid="{00000000-0005-0000-0000-0000F8100000}"/>
    <cellStyle name="Total 2 2" xfId="4338" xr:uid="{00000000-0005-0000-0000-0000F9100000}"/>
    <cellStyle name="Total 2 2 2" xfId="4339" xr:uid="{00000000-0005-0000-0000-0000FA100000}"/>
    <cellStyle name="Total 2 3" xfId="4340" xr:uid="{00000000-0005-0000-0000-0000FB100000}"/>
    <cellStyle name="Total 2 3 2" xfId="4341" xr:uid="{00000000-0005-0000-0000-0000FC100000}"/>
    <cellStyle name="Total 2 4" xfId="4342" xr:uid="{00000000-0005-0000-0000-0000FD100000}"/>
    <cellStyle name="Total 2 4 2" xfId="4343" xr:uid="{00000000-0005-0000-0000-0000FE100000}"/>
    <cellStyle name="Total 3" xfId="4344" xr:uid="{00000000-0005-0000-0000-0000FF100000}"/>
    <cellStyle name="Total 3 2" xfId="4345" xr:uid="{00000000-0005-0000-0000-000000110000}"/>
    <cellStyle name="Total 3 2 2" xfId="4346" xr:uid="{00000000-0005-0000-0000-000001110000}"/>
    <cellStyle name="Total 3 3" xfId="4347" xr:uid="{00000000-0005-0000-0000-000002110000}"/>
    <cellStyle name="Total 3 3 2" xfId="4348" xr:uid="{00000000-0005-0000-0000-000003110000}"/>
    <cellStyle name="Total 3 4" xfId="4349" xr:uid="{00000000-0005-0000-0000-000004110000}"/>
    <cellStyle name="Total 3 4 2" xfId="4350" xr:uid="{00000000-0005-0000-0000-000005110000}"/>
    <cellStyle name="Total 4" xfId="4351" xr:uid="{00000000-0005-0000-0000-000006110000}"/>
    <cellStyle name="Total 4 2" xfId="4352" xr:uid="{00000000-0005-0000-0000-000007110000}"/>
    <cellStyle name="Total 5" xfId="4353" xr:uid="{00000000-0005-0000-0000-000008110000}"/>
    <cellStyle name="Total 5 2" xfId="4354" xr:uid="{00000000-0005-0000-0000-000009110000}"/>
    <cellStyle name="Total 6" xfId="4355" xr:uid="{00000000-0005-0000-0000-00000A110000}"/>
    <cellStyle name="Total 6 2" xfId="4356" xr:uid="{00000000-0005-0000-0000-00000B110000}"/>
    <cellStyle name="Total 7" xfId="4357" xr:uid="{00000000-0005-0000-0000-00000C110000}"/>
    <cellStyle name="Total 7 2" xfId="4358" xr:uid="{00000000-0005-0000-0000-00000D110000}"/>
    <cellStyle name="UploadThisRowValue" xfId="4359" xr:uid="{00000000-0005-0000-0000-00000E110000}"/>
    <cellStyle name="Warning Text 2" xfId="4360" xr:uid="{00000000-0005-0000-0000-00000F110000}"/>
    <cellStyle name="Warning Text 3" xfId="4361" xr:uid="{00000000-0005-0000-0000-000010110000}"/>
    <cellStyle name="Year" xfId="4362" xr:uid="{00000000-0005-0000-0000-0000111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2. TY Adjustment'!D10"/></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2120900</xdr:colOff>
      <xdr:row>16</xdr:row>
      <xdr:rowOff>0</xdr:rowOff>
    </xdr:from>
    <xdr:to>
      <xdr:col>2</xdr:col>
      <xdr:colOff>68792</xdr:colOff>
      <xdr:row>17</xdr:row>
      <xdr:rowOff>42333</xdr:rowOff>
    </xdr:to>
    <xdr:sp macro="" textlink="">
      <xdr:nvSpPr>
        <xdr:cNvPr id="2" name="TextBox 1">
          <a:hlinkClick xmlns:r="http://schemas.openxmlformats.org/officeDocument/2006/relationships" r:id="rId1"/>
          <a:extLst>
            <a:ext uri="{FF2B5EF4-FFF2-40B4-BE49-F238E27FC236}">
              <a16:creationId xmlns:a16="http://schemas.microsoft.com/office/drawing/2014/main" id="{10361E45-EB37-4F6A-AC1C-856901C70D53}"/>
            </a:ext>
          </a:extLst>
        </xdr:cNvPr>
        <xdr:cNvSpPr txBox="1"/>
      </xdr:nvSpPr>
      <xdr:spPr>
        <a:xfrm>
          <a:off x="3492500" y="3048000"/>
          <a:ext cx="176742" cy="232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u="sng">
              <a:solidFill>
                <a:srgbClr val="FF0000"/>
              </a:solidFill>
            </a:rPr>
            <a:t>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571500</xdr:colOff>
      <xdr:row>49</xdr:row>
      <xdr:rowOff>123825</xdr:rowOff>
    </xdr:from>
    <xdr:to>
      <xdr:col>8</xdr:col>
      <xdr:colOff>76200</xdr:colOff>
      <xdr:row>53</xdr:row>
      <xdr:rowOff>247650</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a:xfrm>
          <a:off x="6057900" y="9458325"/>
          <a:ext cx="561975" cy="88582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142876</xdr:colOff>
      <xdr:row>7</xdr:row>
      <xdr:rowOff>152400</xdr:rowOff>
    </xdr:from>
    <xdr:to>
      <xdr:col>9</xdr:col>
      <xdr:colOff>219076</xdr:colOff>
      <xdr:row>10</xdr:row>
      <xdr:rowOff>47625</xdr:rowOff>
    </xdr:to>
    <xdr:sp macro="" textlink="">
      <xdr:nvSpPr>
        <xdr:cNvPr id="7" name="TextBox 6">
          <a:extLst>
            <a:ext uri="{FF2B5EF4-FFF2-40B4-BE49-F238E27FC236}">
              <a16:creationId xmlns:a16="http://schemas.microsoft.com/office/drawing/2014/main" id="{0E779554-66E5-4EBB-920D-5918721B2EFC}"/>
            </a:ext>
          </a:extLst>
        </xdr:cNvPr>
        <xdr:cNvSpPr txBox="1"/>
      </xdr:nvSpPr>
      <xdr:spPr>
        <a:xfrm>
          <a:off x="5105401" y="1485900"/>
          <a:ext cx="2990850" cy="46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Note: amounts allocated from TEP to UNSG are excluded per Proforma Adjustment instructions.      </a:t>
          </a:r>
        </a:p>
      </xdr:txBody>
    </xdr:sp>
    <xdr:clientData/>
  </xdr:twoCellAnchor>
  <xdr:twoCellAnchor editAs="oneCell">
    <xdr:from>
      <xdr:col>0</xdr:col>
      <xdr:colOff>66675</xdr:colOff>
      <xdr:row>57</xdr:row>
      <xdr:rowOff>85724</xdr:rowOff>
    </xdr:from>
    <xdr:to>
      <xdr:col>15</xdr:col>
      <xdr:colOff>554331</xdr:colOff>
      <xdr:row>114</xdr:row>
      <xdr:rowOff>85725</xdr:rowOff>
    </xdr:to>
    <xdr:pic>
      <xdr:nvPicPr>
        <xdr:cNvPr id="2" name="Picture 1">
          <a:extLst>
            <a:ext uri="{FF2B5EF4-FFF2-40B4-BE49-F238E27FC236}">
              <a16:creationId xmlns:a16="http://schemas.microsoft.com/office/drawing/2014/main" id="{4CB9669D-7E2B-D770-527C-EF5A0F35570B}"/>
            </a:ext>
          </a:extLst>
        </xdr:cNvPr>
        <xdr:cNvPicPr>
          <a:picLocks noChangeAspect="1"/>
        </xdr:cNvPicPr>
      </xdr:nvPicPr>
      <xdr:blipFill>
        <a:blip xmlns:r="http://schemas.openxmlformats.org/officeDocument/2006/relationships" r:embed="rId1"/>
        <a:stretch>
          <a:fillRect/>
        </a:stretch>
      </xdr:blipFill>
      <xdr:spPr>
        <a:xfrm>
          <a:off x="66675" y="11020424"/>
          <a:ext cx="12365331" cy="10858501"/>
        </a:xfrm>
        <a:prstGeom prst="rect">
          <a:avLst/>
        </a:prstGeom>
        <a:ln>
          <a:solidFill>
            <a:schemeClr val="bg1">
              <a:lumMod val="75000"/>
            </a:schemeClr>
          </a:solidFill>
        </a:ln>
      </xdr:spPr>
    </xdr:pic>
    <xdr:clientData/>
  </xdr:twoCellAnchor>
  <xdr:twoCellAnchor>
    <xdr:from>
      <xdr:col>1</xdr:col>
      <xdr:colOff>914400</xdr:colOff>
      <xdr:row>3</xdr:row>
      <xdr:rowOff>95250</xdr:rowOff>
    </xdr:from>
    <xdr:to>
      <xdr:col>3</xdr:col>
      <xdr:colOff>762000</xdr:colOff>
      <xdr:row>4</xdr:row>
      <xdr:rowOff>171450</xdr:rowOff>
    </xdr:to>
    <xdr:sp macro="" textlink="">
      <xdr:nvSpPr>
        <xdr:cNvPr id="4" name="TextBox 3">
          <a:extLst>
            <a:ext uri="{FF2B5EF4-FFF2-40B4-BE49-F238E27FC236}">
              <a16:creationId xmlns:a16="http://schemas.microsoft.com/office/drawing/2014/main" id="{CB5CBDCE-C9C2-415A-A95E-63E024E665A9}"/>
            </a:ext>
          </a:extLst>
        </xdr:cNvPr>
        <xdr:cNvSpPr txBox="1"/>
      </xdr:nvSpPr>
      <xdr:spPr>
        <a:xfrm>
          <a:off x="1828800" y="666750"/>
          <a:ext cx="2733675"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rgbClr val="0000FF"/>
              </a:solidFill>
              <a:latin typeface="Aptos" panose="020B0004020202020204" pitchFamily="34" charset="0"/>
            </a:rPr>
            <a:t>Other Expenses; Medical &amp; Dental Insurance</a:t>
          </a:r>
          <a:br>
            <a:rPr lang="en-US" sz="1000">
              <a:solidFill>
                <a:srgbClr val="0000FF"/>
              </a:solidFill>
              <a:latin typeface="Aptos" panose="020B0004020202020204" pitchFamily="34" charset="0"/>
            </a:rPr>
          </a:br>
          <a:endParaRPr lang="en-US" sz="1000">
            <a:solidFill>
              <a:srgbClr val="0000FF"/>
            </a:solidFill>
            <a:latin typeface="Aptos" panose="020B00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180975</xdr:colOff>
      <xdr:row>10</xdr:row>
      <xdr:rowOff>0</xdr:rowOff>
    </xdr:from>
    <xdr:to>
      <xdr:col>1</xdr:col>
      <xdr:colOff>180975</xdr:colOff>
      <xdr:row>13</xdr:row>
      <xdr:rowOff>66675</xdr:rowOff>
    </xdr:to>
    <xdr:cxnSp macro="">
      <xdr:nvCxnSpPr>
        <xdr:cNvPr id="3" name="Straight Arrow Connector 2">
          <a:extLst>
            <a:ext uri="{FF2B5EF4-FFF2-40B4-BE49-F238E27FC236}">
              <a16:creationId xmlns:a16="http://schemas.microsoft.com/office/drawing/2014/main" id="{00000000-0008-0000-0300-000003000000}"/>
            </a:ext>
          </a:extLst>
        </xdr:cNvPr>
        <xdr:cNvCxnSpPr/>
      </xdr:nvCxnSpPr>
      <xdr:spPr>
        <a:xfrm>
          <a:off x="3333750" y="1619250"/>
          <a:ext cx="0" cy="5524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171450</xdr:colOff>
      <xdr:row>15</xdr:row>
      <xdr:rowOff>19050</xdr:rowOff>
    </xdr:from>
    <xdr:to>
      <xdr:col>1</xdr:col>
      <xdr:colOff>171450</xdr:colOff>
      <xdr:row>17</xdr:row>
      <xdr:rowOff>28575</xdr:rowOff>
    </xdr:to>
    <xdr:cxnSp macro="">
      <xdr:nvCxnSpPr>
        <xdr:cNvPr id="4" name="Straight Arrow Connector 3">
          <a:extLst>
            <a:ext uri="{FF2B5EF4-FFF2-40B4-BE49-F238E27FC236}">
              <a16:creationId xmlns:a16="http://schemas.microsoft.com/office/drawing/2014/main" id="{00000000-0008-0000-0300-000004000000}"/>
            </a:ext>
          </a:extLst>
        </xdr:cNvPr>
        <xdr:cNvCxnSpPr/>
      </xdr:nvCxnSpPr>
      <xdr:spPr>
        <a:xfrm>
          <a:off x="3324225" y="2447925"/>
          <a:ext cx="0" cy="3429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571500</xdr:colOff>
      <xdr:row>5</xdr:row>
      <xdr:rowOff>142875</xdr:rowOff>
    </xdr:from>
    <xdr:to>
      <xdr:col>10</xdr:col>
      <xdr:colOff>342900</xdr:colOff>
      <xdr:row>14</xdr:row>
      <xdr:rowOff>152400</xdr:rowOff>
    </xdr:to>
    <xdr:sp macro="" textlink="">
      <xdr:nvSpPr>
        <xdr:cNvPr id="4" name="TextBox 3">
          <a:extLst>
            <a:ext uri="{FF2B5EF4-FFF2-40B4-BE49-F238E27FC236}">
              <a16:creationId xmlns:a16="http://schemas.microsoft.com/office/drawing/2014/main" id="{F4EDF890-3370-DA3B-D9D8-80B782AE0C2A}"/>
            </a:ext>
          </a:extLst>
        </xdr:cNvPr>
        <xdr:cNvSpPr txBox="1"/>
      </xdr:nvSpPr>
      <xdr:spPr>
        <a:xfrm>
          <a:off x="6762750" y="1095375"/>
          <a:ext cx="2543175" cy="172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Note: Trust administrator switched from Suntrust to</a:t>
          </a:r>
          <a:r>
            <a:rPr lang="en-US" sz="1100" baseline="0">
              <a:solidFill>
                <a:srgbClr val="FF0000"/>
              </a:solidFill>
            </a:rPr>
            <a:t> Truist beginning in 2022, and from Truist to Principal in 2025;  Truist and Principal payments need to be excluded as they are remittances to the trust and not actual expenses. Actual expenses need to be netted against the the retiree contributions (credits from customer information and receivables.)</a:t>
          </a:r>
          <a:endParaRPr lang="en-US" sz="1100">
            <a:solidFill>
              <a:srgbClr val="FF0000"/>
            </a:solidFill>
          </a:endParaRPr>
        </a:p>
      </xdr:txBody>
    </xdr:sp>
    <xdr:clientData/>
  </xdr:twoCellAnchor>
  <xdr:twoCellAnchor editAs="oneCell">
    <xdr:from>
      <xdr:col>0</xdr:col>
      <xdr:colOff>0</xdr:colOff>
      <xdr:row>40</xdr:row>
      <xdr:rowOff>38100</xdr:rowOff>
    </xdr:from>
    <xdr:to>
      <xdr:col>10</xdr:col>
      <xdr:colOff>227451</xdr:colOff>
      <xdr:row>83</xdr:row>
      <xdr:rowOff>65648</xdr:rowOff>
    </xdr:to>
    <xdr:pic>
      <xdr:nvPicPr>
        <xdr:cNvPr id="2" name="Picture 1">
          <a:extLst>
            <a:ext uri="{FF2B5EF4-FFF2-40B4-BE49-F238E27FC236}">
              <a16:creationId xmlns:a16="http://schemas.microsoft.com/office/drawing/2014/main" id="{237C65F1-D42B-76C8-03F1-EB32BB4BB488}"/>
            </a:ext>
          </a:extLst>
        </xdr:cNvPr>
        <xdr:cNvPicPr>
          <a:picLocks noChangeAspect="1"/>
        </xdr:cNvPicPr>
      </xdr:nvPicPr>
      <xdr:blipFill>
        <a:blip xmlns:r="http://schemas.openxmlformats.org/officeDocument/2006/relationships" r:embed="rId1"/>
        <a:stretch>
          <a:fillRect/>
        </a:stretch>
      </xdr:blipFill>
      <xdr:spPr>
        <a:xfrm>
          <a:off x="0" y="7086600"/>
          <a:ext cx="9190476" cy="8219048"/>
        </a:xfrm>
        <a:prstGeom prst="rect">
          <a:avLst/>
        </a:prstGeom>
        <a:ln>
          <a:solidFill>
            <a:schemeClr val="bg1">
              <a:lumMod val="75000"/>
            </a:schemeClr>
          </a:solidFill>
        </a:ln>
      </xdr:spPr>
    </xdr:pic>
    <xdr:clientData/>
  </xdr:twoCellAnchor>
  <xdr:twoCellAnchor>
    <xdr:from>
      <xdr:col>3</xdr:col>
      <xdr:colOff>257174</xdr:colOff>
      <xdr:row>6</xdr:row>
      <xdr:rowOff>133350</xdr:rowOff>
    </xdr:from>
    <xdr:to>
      <xdr:col>6</xdr:col>
      <xdr:colOff>514349</xdr:colOff>
      <xdr:row>9</xdr:row>
      <xdr:rowOff>133350</xdr:rowOff>
    </xdr:to>
    <xdr:sp macro="" textlink="">
      <xdr:nvSpPr>
        <xdr:cNvPr id="5" name="TextBox 4">
          <a:extLst>
            <a:ext uri="{FF2B5EF4-FFF2-40B4-BE49-F238E27FC236}">
              <a16:creationId xmlns:a16="http://schemas.microsoft.com/office/drawing/2014/main" id="{AF69C961-9C33-529C-A9BA-C0791C0A8206}"/>
            </a:ext>
          </a:extLst>
        </xdr:cNvPr>
        <xdr:cNvSpPr txBox="1"/>
      </xdr:nvSpPr>
      <xdr:spPr>
        <a:xfrm>
          <a:off x="4162424" y="1276350"/>
          <a:ext cx="2543175"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solidFill>
                <a:srgbClr val="0000FF"/>
              </a:solidFill>
              <a:latin typeface="Aptos" panose="020B0004020202020204" pitchFamily="34" charset="0"/>
            </a:rPr>
            <a:t>Deferred Employee Benefits</a:t>
          </a:r>
          <a:br>
            <a:rPr lang="en-US" sz="1000">
              <a:solidFill>
                <a:srgbClr val="0000FF"/>
              </a:solidFill>
              <a:latin typeface="Aptos" panose="020B0004020202020204" pitchFamily="34" charset="0"/>
            </a:rPr>
          </a:br>
          <a:r>
            <a:rPr lang="en-US" sz="1000">
              <a:solidFill>
                <a:srgbClr val="0000FF"/>
              </a:solidFill>
              <a:latin typeface="Aptos" panose="020B0004020202020204" pitchFamily="34" charset="0"/>
            </a:rPr>
            <a:t>Acc Prov - Post Retire Benefit</a:t>
          </a:r>
          <a:br>
            <a:rPr lang="en-US" sz="1000">
              <a:solidFill>
                <a:srgbClr val="0000FF"/>
              </a:solidFill>
              <a:latin typeface="Aptos" panose="020B0004020202020204" pitchFamily="34" charset="0"/>
            </a:rPr>
          </a:br>
          <a:r>
            <a:rPr lang="en-US" sz="1000">
              <a:solidFill>
                <a:srgbClr val="0000FF"/>
              </a:solidFill>
              <a:latin typeface="Aptos" panose="020B0004020202020204" pitchFamily="34" charset="0"/>
            </a:rPr>
            <a:t>Post Retirement Exp;</a:t>
          </a:r>
          <a:r>
            <a:rPr lang="en-US" sz="1000" baseline="0">
              <a:solidFill>
                <a:srgbClr val="0000FF"/>
              </a:solidFill>
              <a:latin typeface="Aptos" panose="020B0004020202020204" pitchFamily="34" charset="0"/>
            </a:rPr>
            <a:t> Annual OPEB True Up</a:t>
          </a:r>
          <a:endParaRPr lang="en-US" sz="1000">
            <a:solidFill>
              <a:srgbClr val="0000FF"/>
            </a:solidFill>
            <a:latin typeface="Aptos" panose="020B00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uslpna01\corpdata\RATES\Mapping%20&amp;%20Documentation\UNSG\UNSG%20NSP%20&amp;%20Transport%20Detail%20TME%209-3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lpna01\corpdata\RATES\Rate%20Case%202012-Dec11\Pro%20Forma%20Adjustments\Filed\Holding%20for%20Review\Income%20-%20Incentive%20Compens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SP J832-835"/>
      <sheetName val="489 T1 Transport"/>
      <sheetName val="9-07 TME Detail"/>
      <sheetName val="10-06"/>
      <sheetName val="11-06"/>
      <sheetName val="12-06"/>
      <sheetName val="1-07"/>
      <sheetName val="2-07"/>
      <sheetName val="3-07"/>
      <sheetName val="4-07"/>
      <sheetName val="5-07"/>
      <sheetName val="6-07"/>
      <sheetName val="7-07"/>
      <sheetName val="8-07"/>
      <sheetName val="9-07"/>
      <sheetName val="10-06 Detail"/>
      <sheetName val="11-06 Detail"/>
      <sheetName val="12-06 Detail"/>
      <sheetName val="1-07 Detail"/>
      <sheetName val="2-07 Detail"/>
      <sheetName val="3-07 Detail"/>
      <sheetName val="4-07 Detail"/>
      <sheetName val="5-07 Detail"/>
      <sheetName val="6-07 Detail"/>
      <sheetName val="7-07 Detail"/>
      <sheetName val="8-07 Detail"/>
      <sheetName val="CODE"/>
      <sheetName val="9-07 Detail"/>
      <sheetName val="TME Month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Exp"/>
      <sheetName val="3 Year Average Adjustment"/>
      <sheetName val="Adjusted PEP Summary"/>
      <sheetName val="2011-2009 PEP Query Summary"/>
      <sheetName val="Macro1"/>
      <sheetName val="FERC O&amp;M Analysis"/>
      <sheetName val="Officers and Directors PEP"/>
      <sheetName val="Sheet3"/>
    </sheetNames>
    <sheetDataSet>
      <sheetData sheetId="0" refreshError="1"/>
      <sheetData sheetId="1" refreshError="1"/>
      <sheetData sheetId="2" refreshError="1"/>
      <sheetData sheetId="3" refreshError="1"/>
      <sheetData sheetId="4">
        <row r="250">
          <cell r="A250" t="str">
            <v>Recover</v>
          </cell>
        </row>
      </sheetData>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rgbClr val="FF0000"/>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C42A3-9CE2-49CC-B01B-5DDDF42BBFC4}">
  <sheetPr>
    <pageSetUpPr fitToPage="1"/>
  </sheetPr>
  <dimension ref="A1:E39"/>
  <sheetViews>
    <sheetView view="pageBreakPreview" zoomScaleNormal="100" zoomScaleSheetLayoutView="100" workbookViewId="0">
      <selection activeCell="B12" sqref="B12"/>
    </sheetView>
  </sheetViews>
  <sheetFormatPr defaultColWidth="9.140625" defaultRowHeight="15"/>
  <cols>
    <col min="1" max="1" width="22" style="11" customWidth="1"/>
    <col min="2" max="2" width="34.7109375" style="11" customWidth="1"/>
    <col min="3" max="4" width="15.7109375" style="11" customWidth="1"/>
    <col min="5" max="16384" width="9.140625" style="11"/>
  </cols>
  <sheetData>
    <row r="1" spans="1:4">
      <c r="A1" s="44" t="s">
        <v>83</v>
      </c>
      <c r="B1" s="45"/>
      <c r="C1" s="45"/>
      <c r="D1" s="45"/>
    </row>
    <row r="2" spans="1:4">
      <c r="A2" s="120" t="s">
        <v>15</v>
      </c>
      <c r="B2" s="120"/>
      <c r="C2" s="120"/>
      <c r="D2" s="120"/>
    </row>
    <row r="3" spans="1:4">
      <c r="A3" s="120" t="s">
        <v>126</v>
      </c>
      <c r="B3" s="120"/>
      <c r="C3" s="120"/>
      <c r="D3" s="120"/>
    </row>
    <row r="4" spans="1:4">
      <c r="A4" s="46"/>
      <c r="B4" s="46"/>
      <c r="C4" s="46"/>
      <c r="D4" s="46"/>
    </row>
    <row r="5" spans="1:4">
      <c r="A5" s="46"/>
      <c r="B5" s="46"/>
      <c r="C5" s="46"/>
      <c r="D5" s="46"/>
    </row>
    <row r="6" spans="1:4">
      <c r="A6" s="47"/>
      <c r="B6" s="46"/>
      <c r="C6" s="46"/>
      <c r="D6" s="46"/>
    </row>
    <row r="7" spans="1:4">
      <c r="A7" s="48" t="s">
        <v>0</v>
      </c>
      <c r="B7" s="49" t="s">
        <v>31</v>
      </c>
      <c r="C7" s="46"/>
      <c r="D7" s="46"/>
    </row>
    <row r="8" spans="1:4">
      <c r="A8" s="48" t="s">
        <v>1</v>
      </c>
      <c r="B8" s="49" t="s">
        <v>12</v>
      </c>
      <c r="C8" s="50"/>
      <c r="D8" s="46"/>
    </row>
    <row r="9" spans="1:4">
      <c r="A9" s="48" t="s">
        <v>2</v>
      </c>
      <c r="B9" s="89">
        <v>46212</v>
      </c>
      <c r="C9" s="46"/>
      <c r="D9" s="46"/>
    </row>
    <row r="10" spans="1:4">
      <c r="A10" s="48" t="s">
        <v>3</v>
      </c>
      <c r="B10" s="90"/>
      <c r="C10" s="46"/>
      <c r="D10" s="46"/>
    </row>
    <row r="11" spans="1:4">
      <c r="A11" s="48" t="s">
        <v>14</v>
      </c>
      <c r="B11" s="90"/>
      <c r="C11" s="46"/>
      <c r="D11" s="46"/>
    </row>
    <row r="12" spans="1:4">
      <c r="A12" s="48" t="s">
        <v>9</v>
      </c>
      <c r="B12" s="90"/>
      <c r="C12" s="46"/>
      <c r="D12" s="46"/>
    </row>
    <row r="13" spans="1:4">
      <c r="A13" s="46"/>
      <c r="B13" s="46"/>
      <c r="C13" s="46"/>
      <c r="D13" s="46"/>
    </row>
    <row r="14" spans="1:4">
      <c r="A14" s="46"/>
      <c r="B14" s="46"/>
      <c r="C14" s="46"/>
      <c r="D14" s="46"/>
    </row>
    <row r="15" spans="1:4">
      <c r="A15" s="51" t="s">
        <v>4</v>
      </c>
      <c r="B15" s="52"/>
      <c r="C15" s="53"/>
      <c r="D15" s="53"/>
    </row>
    <row r="16" spans="1:4">
      <c r="A16" s="54" t="s">
        <v>7</v>
      </c>
      <c r="B16" s="55" t="s">
        <v>10</v>
      </c>
      <c r="C16" s="54" t="s">
        <v>5</v>
      </c>
      <c r="D16" s="54" t="s">
        <v>6</v>
      </c>
    </row>
    <row r="17" spans="1:4">
      <c r="A17" s="60">
        <v>926</v>
      </c>
      <c r="B17" s="63" t="s">
        <v>13</v>
      </c>
      <c r="C17" s="59" t="str">
        <f>IF('2. TY Adjustment'!C10&gt;0,'2. TY Adjustment'!C10,"")</f>
        <v/>
      </c>
      <c r="D17" s="59">
        <f>IF('2. TY Adjustment'!C10&lt;0,-'2. TY Adjustment'!C10,"")</f>
        <v>40446</v>
      </c>
    </row>
    <row r="18" spans="1:4">
      <c r="A18" s="57"/>
      <c r="B18" s="58"/>
      <c r="C18" s="59"/>
      <c r="D18" s="59"/>
    </row>
    <row r="19" spans="1:4">
      <c r="A19" s="54"/>
      <c r="B19" s="55"/>
      <c r="C19" s="56"/>
      <c r="D19" s="54"/>
    </row>
    <row r="20" spans="1:4">
      <c r="A20" s="57"/>
      <c r="B20" s="58"/>
      <c r="C20" s="59"/>
      <c r="D20" s="59"/>
    </row>
    <row r="21" spans="1:4">
      <c r="A21" s="60"/>
      <c r="B21" s="58"/>
      <c r="C21" s="59"/>
      <c r="D21" s="59"/>
    </row>
    <row r="22" spans="1:4">
      <c r="A22" s="61"/>
      <c r="B22" s="58"/>
      <c r="C22" s="59"/>
      <c r="D22" s="59"/>
    </row>
    <row r="23" spans="1:4">
      <c r="A23" s="61"/>
      <c r="B23" s="62"/>
      <c r="C23" s="59"/>
      <c r="D23" s="59"/>
    </row>
    <row r="24" spans="1:4">
      <c r="A24" s="60"/>
      <c r="B24" s="63"/>
      <c r="C24" s="59"/>
      <c r="D24" s="59"/>
    </row>
    <row r="25" spans="1:4">
      <c r="A25" s="60"/>
      <c r="B25" s="63"/>
      <c r="C25" s="59"/>
      <c r="D25" s="59"/>
    </row>
    <row r="26" spans="1:4">
      <c r="A26" s="60"/>
      <c r="B26" s="63"/>
      <c r="C26" s="59"/>
      <c r="D26" s="59"/>
    </row>
    <row r="27" spans="1:4">
      <c r="A27" s="60"/>
      <c r="B27" s="63"/>
      <c r="C27" s="59"/>
      <c r="D27" s="59"/>
    </row>
    <row r="28" spans="1:4">
      <c r="A28" s="60"/>
      <c r="B28" s="64"/>
      <c r="C28" s="59"/>
      <c r="D28" s="59"/>
    </row>
    <row r="29" spans="1:4">
      <c r="A29" s="60"/>
      <c r="B29" s="64"/>
      <c r="C29" s="59"/>
      <c r="D29" s="59"/>
    </row>
    <row r="30" spans="1:4">
      <c r="A30" s="60"/>
      <c r="B30" s="64"/>
      <c r="C30" s="59"/>
      <c r="D30" s="59"/>
    </row>
    <row r="31" spans="1:4">
      <c r="A31" s="60"/>
      <c r="B31" s="64"/>
      <c r="C31" s="59"/>
      <c r="D31" s="59"/>
    </row>
    <row r="32" spans="1:4">
      <c r="A32" s="65"/>
      <c r="B32" s="66" t="s">
        <v>8</v>
      </c>
      <c r="C32" s="67">
        <f>SUM(C17:C31)</f>
        <v>0</v>
      </c>
      <c r="D32" s="67">
        <f>SUM(D17:D31)</f>
        <v>40446</v>
      </c>
    </row>
    <row r="33" spans="1:5">
      <c r="A33" s="65"/>
      <c r="B33" s="65"/>
      <c r="C33" s="65"/>
      <c r="D33" s="65"/>
    </row>
    <row r="34" spans="1:5" ht="15.75" thickBot="1">
      <c r="A34" s="65"/>
      <c r="B34" s="66" t="s">
        <v>95</v>
      </c>
      <c r="C34" s="68">
        <f>IF(C32-D32&lt;=0,0,C32-D32)</f>
        <v>0</v>
      </c>
      <c r="D34" s="68">
        <f>IF(D32-C32&lt;=0,0,D32-C32)</f>
        <v>40446</v>
      </c>
      <c r="E34" s="69"/>
    </row>
    <row r="35" spans="1:5" ht="15.75" thickTop="1"/>
    <row r="36" spans="1:5">
      <c r="C36" s="70"/>
    </row>
    <row r="37" spans="1:5">
      <c r="A37" s="71" t="s">
        <v>11</v>
      </c>
      <c r="B37" s="46"/>
      <c r="C37" s="46"/>
      <c r="D37" s="46"/>
    </row>
    <row r="38" spans="1:5">
      <c r="A38" s="1" t="s">
        <v>74</v>
      </c>
      <c r="B38" s="46"/>
      <c r="C38" s="46"/>
      <c r="D38" s="46"/>
    </row>
    <row r="39" spans="1:5">
      <c r="A39" s="46"/>
      <c r="B39" s="46"/>
      <c r="C39" s="46"/>
      <c r="D39" s="46"/>
    </row>
  </sheetData>
  <customSheetViews>
    <customSheetView guid="{0B431E2A-5F17-4984-BDAC-B650516B0A01}" fitToPage="1" printArea="1" topLeftCell="A3">
      <selection activeCell="C17" sqref="C17"/>
      <pageMargins left="0.7" right="0.7" top="0.75" bottom="0.75" header="0.3" footer="0.3"/>
      <pageSetup orientation="portrait" r:id="rId1"/>
      <headerFooter>
        <oddFooter>&amp;L&amp;F
&amp;A&amp;R&amp;P of &amp;N</oddFooter>
      </headerFooter>
    </customSheetView>
  </customSheetViews>
  <mergeCells count="2">
    <mergeCell ref="A2:D2"/>
    <mergeCell ref="A3:D3"/>
  </mergeCells>
  <dataValidations disablePrompts="1" count="2">
    <dataValidation type="list" allowBlank="1" showInputMessage="1" showErrorMessage="1" sqref="A2:D2" xr:uid="{4597D4EF-5DDE-40D8-9413-3B5A3A298511}">
      <formula1>"(CHOOSE ONE),INCOME STATEMENT PRO FORMA ADJUSTMENT, RATE BASE PRO FORMA ADJUSTMENT"</formula1>
    </dataValidation>
    <dataValidation type="list" allowBlank="1" showInputMessage="1" showErrorMessage="1" sqref="B8" xr:uid="{F9986BE2-A7E8-4C2E-A1A9-9D7D7C90B19F}">
      <formula1>"(Choose one),Income Statement,Rate Base"</formula1>
    </dataValidation>
  </dataValidations>
  <pageMargins left="0.7" right="0.7" top="0.75" bottom="0.75" header="0.3" footer="0.3"/>
  <pageSetup orientation="portrait" r:id="rId2"/>
  <headerFooter>
    <oddFooter>&amp;L&amp;F
&amp;A&amp;R&amp;P of &amp;N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26"/>
  <sheetViews>
    <sheetView view="pageBreakPreview" zoomScale="110" zoomScaleNormal="100" zoomScaleSheetLayoutView="110" workbookViewId="0">
      <selection activeCell="B8" sqref="B8"/>
    </sheetView>
  </sheetViews>
  <sheetFormatPr defaultColWidth="9.140625" defaultRowHeight="12.75"/>
  <cols>
    <col min="1" max="1" width="53.7109375" style="1" bestFit="1" customWidth="1"/>
    <col min="2" max="2" width="4" style="1" customWidth="1"/>
    <col min="3" max="3" width="14" style="2" customWidth="1"/>
    <col min="4" max="4" width="2.28515625" style="1" customWidth="1"/>
    <col min="5" max="5" width="16" style="1" customWidth="1"/>
    <col min="6" max="6" width="11.7109375" style="1" customWidth="1"/>
    <col min="7" max="16384" width="9.140625" style="1"/>
  </cols>
  <sheetData>
    <row r="1" spans="1:5" ht="15">
      <c r="A1" s="3" t="str">
        <f>'1. Pro Forma '!A2</f>
        <v>INCOME STATEMENT PRO FORMA ADJUSTMENT</v>
      </c>
      <c r="B1" s="3"/>
    </row>
    <row r="2" spans="1:5" ht="15">
      <c r="A2" s="3" t="s">
        <v>31</v>
      </c>
      <c r="B2" s="3"/>
    </row>
    <row r="3" spans="1:5" ht="15">
      <c r="A3" s="3" t="str">
        <f>'1. Pro Forma '!A3</f>
        <v>12 Months Ended June 30, 2026</v>
      </c>
      <c r="B3" s="3"/>
    </row>
    <row r="7" spans="1:5">
      <c r="B7" s="86"/>
    </row>
    <row r="8" spans="1:5" ht="22.9" customHeight="1">
      <c r="A8" s="79" t="s">
        <v>30</v>
      </c>
      <c r="B8" s="87">
        <v>4</v>
      </c>
      <c r="C8" s="80">
        <f>ROUND(+'4. Benefit Payment'!D17,0)</f>
        <v>113797</v>
      </c>
    </row>
    <row r="9" spans="1:5" s="4" customFormat="1" ht="22.9" customHeight="1">
      <c r="A9" s="79" t="s">
        <v>70</v>
      </c>
      <c r="B9" s="87">
        <v>3</v>
      </c>
      <c r="C9" s="81">
        <f>ROUND('3. Expense'!G50,0)</f>
        <v>154243</v>
      </c>
      <c r="D9" s="82"/>
      <c r="E9" s="82"/>
    </row>
    <row r="10" spans="1:5" s="4" customFormat="1" ht="22.9" customHeight="1" thickBot="1">
      <c r="A10" s="83" t="s">
        <v>71</v>
      </c>
      <c r="B10" s="88"/>
      <c r="C10" s="84">
        <f>C8-C9</f>
        <v>-40446</v>
      </c>
      <c r="D10" s="85">
        <v>1</v>
      </c>
      <c r="E10" s="82"/>
    </row>
    <row r="11" spans="1:5" ht="22.9" customHeight="1" thickTop="1">
      <c r="C11" s="5"/>
    </row>
    <row r="12" spans="1:5" ht="18.75" customHeight="1">
      <c r="C12" s="5"/>
    </row>
    <row r="13" spans="1:5">
      <c r="C13" s="6"/>
    </row>
    <row r="14" spans="1:5">
      <c r="C14" s="6"/>
    </row>
    <row r="15" spans="1:5" ht="22.5" customHeight="1"/>
    <row r="16" spans="1:5" ht="22.5" customHeight="1"/>
    <row r="17" ht="22.5" customHeight="1"/>
    <row r="18" ht="22.5" customHeight="1"/>
    <row r="19" ht="21.75" customHeight="1"/>
    <row r="24" ht="22.5" customHeight="1"/>
    <row r="25" ht="20.25" customHeight="1"/>
    <row r="26" ht="24" customHeight="1"/>
  </sheetData>
  <customSheetViews>
    <customSheetView guid="{0B431E2A-5F17-4984-BDAC-B650516B0A01}" fitToPage="1">
      <selection activeCell="B9" sqref="B9"/>
      <pageMargins left="0.75" right="0.75" top="1" bottom="0.75" header="0.5" footer="0.5"/>
      <pageSetup orientation="portrait" cellComments="asDisplayed" r:id="rId1"/>
      <headerFooter alignWithMargins="0">
        <oddFooter>&amp;L&amp;F
&amp;A&amp;R&amp;"Arial,Regular"&amp;P of &amp;N</oddFooter>
      </headerFooter>
    </customSheetView>
  </customSheetViews>
  <hyperlinks>
    <hyperlink ref="D10" location="'1. Pro Forma '!B17" display="'1. Pro Forma '!B17" xr:uid="{00000000-0004-0000-0100-000000000000}"/>
    <hyperlink ref="B8" location="'4. Benefit Payment'!E17" display="'4. Benefit Payment'!E17" xr:uid="{00000000-0004-0000-0100-000001000000}"/>
    <hyperlink ref="B9" location="'3. Expense'!I52" display="'3. Expense'!I52" xr:uid="{00000000-0004-0000-0100-000002000000}"/>
  </hyperlinks>
  <pageMargins left="0.75" right="0.75" top="1" bottom="0.75" header="0.5" footer="0.5"/>
  <pageSetup orientation="portrait" cellComments="asDisplayed" r:id="rId2"/>
  <headerFooter alignWithMargins="0">
    <oddFooter>&amp;L&amp;F
&amp;A&amp;R&amp;"Arial,Regular"&amp;P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S57"/>
  <sheetViews>
    <sheetView showGridLines="0" view="pageBreakPreview" topLeftCell="A111" zoomScaleNormal="100" zoomScaleSheetLayoutView="100" workbookViewId="0">
      <selection activeCell="P26" sqref="P26"/>
    </sheetView>
  </sheetViews>
  <sheetFormatPr defaultColWidth="9.140625" defaultRowHeight="15"/>
  <cols>
    <col min="1" max="1" width="13.7109375" style="11" customWidth="1"/>
    <col min="2" max="2" width="36.5703125" style="11" customWidth="1"/>
    <col min="3" max="3" width="6.7109375" style="11" customWidth="1"/>
    <col min="4" max="4" width="11.7109375" style="11" customWidth="1"/>
    <col min="5" max="5" width="9.140625" style="11" bestFit="1" customWidth="1"/>
    <col min="6" max="6" width="8.28515625" style="11" bestFit="1" customWidth="1"/>
    <col min="7" max="7" width="9.140625" style="11" bestFit="1" customWidth="1"/>
    <col min="8" max="8" width="6.7109375" style="11" customWidth="1"/>
    <col min="9" max="9" width="19.5703125" style="11" bestFit="1" customWidth="1"/>
    <col min="10" max="10" width="27.7109375" style="11" customWidth="1"/>
    <col min="11" max="12" width="0.7109375" style="11" customWidth="1"/>
    <col min="13" max="16" width="9.140625" style="11"/>
    <col min="17" max="17" width="9.7109375" style="11" bestFit="1" customWidth="1"/>
    <col min="18" max="16384" width="9.140625" style="11"/>
  </cols>
  <sheetData>
    <row r="1" spans="1:17">
      <c r="A1" s="91" t="s">
        <v>32</v>
      </c>
      <c r="B1"/>
      <c r="C1"/>
      <c r="D1"/>
      <c r="E1"/>
      <c r="F1"/>
      <c r="G1"/>
      <c r="H1"/>
      <c r="I1"/>
      <c r="J1"/>
    </row>
    <row r="2" spans="1:17">
      <c r="A2" s="91" t="s">
        <v>33</v>
      </c>
      <c r="B2"/>
      <c r="C2"/>
      <c r="D2"/>
      <c r="E2"/>
      <c r="F2"/>
      <c r="G2"/>
      <c r="H2"/>
      <c r="I2"/>
      <c r="J2"/>
    </row>
    <row r="3" spans="1:17">
      <c r="A3" s="92" t="s">
        <v>34</v>
      </c>
      <c r="B3"/>
      <c r="C3"/>
      <c r="D3"/>
      <c r="E3"/>
      <c r="F3"/>
      <c r="G3"/>
      <c r="H3"/>
      <c r="I3"/>
      <c r="J3"/>
    </row>
    <row r="4" spans="1:17">
      <c r="A4" s="92" t="s">
        <v>130</v>
      </c>
      <c r="B4"/>
      <c r="C4"/>
      <c r="D4"/>
      <c r="E4"/>
      <c r="F4"/>
      <c r="G4"/>
      <c r="H4"/>
      <c r="I4"/>
      <c r="J4"/>
    </row>
    <row r="5" spans="1:17">
      <c r="A5"/>
      <c r="B5"/>
      <c r="C5"/>
      <c r="D5"/>
      <c r="E5"/>
      <c r="F5"/>
      <c r="G5"/>
      <c r="H5"/>
      <c r="I5"/>
      <c r="J5"/>
    </row>
    <row r="6" spans="1:17">
      <c r="A6" s="23"/>
      <c r="B6" s="34" t="s">
        <v>102</v>
      </c>
      <c r="C6"/>
      <c r="D6"/>
      <c r="E6"/>
      <c r="F6"/>
      <c r="G6"/>
      <c r="H6"/>
      <c r="I6"/>
      <c r="J6"/>
    </row>
    <row r="7" spans="1:17">
      <c r="A7" s="93" t="s">
        <v>36</v>
      </c>
      <c r="B7" s="34" t="s">
        <v>131</v>
      </c>
      <c r="C7"/>
      <c r="D7"/>
      <c r="E7"/>
      <c r="F7"/>
      <c r="G7"/>
      <c r="H7"/>
      <c r="I7"/>
      <c r="J7"/>
    </row>
    <row r="8" spans="1:17">
      <c r="A8" s="93" t="s">
        <v>36</v>
      </c>
      <c r="B8" s="34" t="s">
        <v>103</v>
      </c>
      <c r="C8"/>
      <c r="D8"/>
      <c r="E8"/>
      <c r="F8"/>
      <c r="G8"/>
      <c r="H8"/>
      <c r="I8"/>
      <c r="J8"/>
      <c r="O8" s="12"/>
      <c r="P8" s="12"/>
      <c r="Q8" s="12"/>
    </row>
    <row r="9" spans="1:17">
      <c r="A9" s="23" t="s">
        <v>35</v>
      </c>
      <c r="B9"/>
      <c r="C9"/>
      <c r="D9"/>
      <c r="E9"/>
      <c r="F9"/>
      <c r="G9"/>
      <c r="H9"/>
      <c r="I9"/>
      <c r="J9"/>
    </row>
    <row r="10" spans="1:17">
      <c r="A10" s="111" t="s">
        <v>37</v>
      </c>
      <c r="B10" s="112" t="s">
        <v>84</v>
      </c>
      <c r="C10"/>
      <c r="D10"/>
      <c r="E10"/>
      <c r="F10"/>
      <c r="G10"/>
      <c r="H10"/>
      <c r="I10"/>
      <c r="J10"/>
    </row>
    <row r="11" spans="1:17">
      <c r="A11" s="113" t="s">
        <v>38</v>
      </c>
      <c r="B11"/>
      <c r="C11"/>
      <c r="D11"/>
      <c r="E11"/>
      <c r="F11"/>
      <c r="G11"/>
      <c r="H11"/>
      <c r="I11"/>
      <c r="J11"/>
    </row>
    <row r="12" spans="1:17">
      <c r="A12" s="96" t="s">
        <v>39</v>
      </c>
      <c r="B12" s="96" t="s">
        <v>16</v>
      </c>
      <c r="C12" s="96" t="s">
        <v>40</v>
      </c>
      <c r="D12" s="96" t="s">
        <v>41</v>
      </c>
      <c r="E12" s="96" t="s">
        <v>19</v>
      </c>
      <c r="F12" s="96" t="s">
        <v>20</v>
      </c>
      <c r="G12" s="96" t="s">
        <v>42</v>
      </c>
      <c r="H12" s="96" t="s">
        <v>43</v>
      </c>
      <c r="I12" s="96" t="s">
        <v>44</v>
      </c>
      <c r="J12" s="98" t="s">
        <v>45</v>
      </c>
    </row>
    <row r="13" spans="1:17">
      <c r="A13" s="99" t="s">
        <v>46</v>
      </c>
      <c r="B13" s="99" t="s">
        <v>85</v>
      </c>
      <c r="C13" s="99" t="s">
        <v>104</v>
      </c>
      <c r="D13" s="99" t="s">
        <v>47</v>
      </c>
      <c r="E13" s="101">
        <v>1033.71</v>
      </c>
      <c r="F13" s="101">
        <v>329.17</v>
      </c>
      <c r="G13" s="101">
        <v>704.54</v>
      </c>
      <c r="H13" s="99" t="s">
        <v>48</v>
      </c>
      <c r="I13" s="99" t="s">
        <v>49</v>
      </c>
      <c r="J13" s="102" t="s">
        <v>86</v>
      </c>
    </row>
    <row r="14" spans="1:17">
      <c r="A14" s="103" t="s">
        <v>46</v>
      </c>
      <c r="B14" s="103" t="s">
        <v>85</v>
      </c>
      <c r="C14" s="103" t="s">
        <v>105</v>
      </c>
      <c r="D14" s="103" t="s">
        <v>47</v>
      </c>
      <c r="E14" s="105">
        <v>950.93</v>
      </c>
      <c r="F14" s="105">
        <v>302.81</v>
      </c>
      <c r="G14" s="105">
        <v>648.12</v>
      </c>
      <c r="H14" s="103" t="s">
        <v>48</v>
      </c>
      <c r="I14" s="103" t="s">
        <v>49</v>
      </c>
      <c r="J14" s="106" t="s">
        <v>86</v>
      </c>
    </row>
    <row r="15" spans="1:17">
      <c r="A15" s="99" t="s">
        <v>46</v>
      </c>
      <c r="B15" s="99" t="s">
        <v>85</v>
      </c>
      <c r="C15" s="99" t="s">
        <v>106</v>
      </c>
      <c r="D15" s="99" t="s">
        <v>47</v>
      </c>
      <c r="E15" s="101">
        <v>744.99</v>
      </c>
      <c r="F15" s="101">
        <v>237.23</v>
      </c>
      <c r="G15" s="101">
        <v>507.76</v>
      </c>
      <c r="H15" s="99" t="s">
        <v>48</v>
      </c>
      <c r="I15" s="99" t="s">
        <v>49</v>
      </c>
      <c r="J15" s="102" t="s">
        <v>86</v>
      </c>
    </row>
    <row r="16" spans="1:17">
      <c r="A16" s="103" t="s">
        <v>46</v>
      </c>
      <c r="B16" s="103" t="s">
        <v>85</v>
      </c>
      <c r="C16" s="103" t="s">
        <v>107</v>
      </c>
      <c r="D16" s="103" t="s">
        <v>47</v>
      </c>
      <c r="E16" s="105">
        <v>1138.81</v>
      </c>
      <c r="F16" s="105">
        <v>362.63</v>
      </c>
      <c r="G16" s="105">
        <v>776.18</v>
      </c>
      <c r="H16" s="103" t="s">
        <v>48</v>
      </c>
      <c r="I16" s="103" t="s">
        <v>49</v>
      </c>
      <c r="J16" s="106" t="s">
        <v>86</v>
      </c>
    </row>
    <row r="17" spans="1:18">
      <c r="A17" s="99" t="s">
        <v>46</v>
      </c>
      <c r="B17" s="99" t="s">
        <v>85</v>
      </c>
      <c r="C17" s="99" t="s">
        <v>108</v>
      </c>
      <c r="D17" s="99" t="s">
        <v>47</v>
      </c>
      <c r="E17" s="101">
        <v>772.84</v>
      </c>
      <c r="F17" s="101">
        <v>246.1</v>
      </c>
      <c r="G17" s="101">
        <v>526.74</v>
      </c>
      <c r="H17" s="99" t="s">
        <v>48</v>
      </c>
      <c r="I17" s="99" t="s">
        <v>49</v>
      </c>
      <c r="J17" s="102" t="s">
        <v>86</v>
      </c>
    </row>
    <row r="18" spans="1:18">
      <c r="A18" s="103" t="s">
        <v>46</v>
      </c>
      <c r="B18" s="103" t="s">
        <v>85</v>
      </c>
      <c r="C18" s="103" t="s">
        <v>109</v>
      </c>
      <c r="D18" s="103" t="s">
        <v>47</v>
      </c>
      <c r="E18" s="105">
        <v>1018.18</v>
      </c>
      <c r="F18" s="105">
        <v>324.22000000000003</v>
      </c>
      <c r="G18" s="105">
        <v>693.96</v>
      </c>
      <c r="H18" s="103" t="s">
        <v>48</v>
      </c>
      <c r="I18" s="103" t="s">
        <v>49</v>
      </c>
      <c r="J18" s="106" t="s">
        <v>86</v>
      </c>
    </row>
    <row r="19" spans="1:18">
      <c r="A19" s="99" t="s">
        <v>46</v>
      </c>
      <c r="B19" s="99" t="s">
        <v>85</v>
      </c>
      <c r="C19" s="99" t="s">
        <v>110</v>
      </c>
      <c r="D19" s="99" t="s">
        <v>47</v>
      </c>
      <c r="E19" s="101">
        <v>583.38</v>
      </c>
      <c r="F19" s="101">
        <v>1925.94</v>
      </c>
      <c r="G19" s="101">
        <v>-1342.56</v>
      </c>
      <c r="H19" s="99" t="s">
        <v>48</v>
      </c>
      <c r="I19" s="99" t="s">
        <v>49</v>
      </c>
      <c r="J19" s="102" t="s">
        <v>86</v>
      </c>
    </row>
    <row r="20" spans="1:18">
      <c r="A20" s="103" t="s">
        <v>46</v>
      </c>
      <c r="B20" s="103" t="s">
        <v>85</v>
      </c>
      <c r="C20" s="103" t="s">
        <v>111</v>
      </c>
      <c r="D20" s="103" t="s">
        <v>47</v>
      </c>
      <c r="E20" s="105">
        <v>295.61</v>
      </c>
      <c r="F20" s="105">
        <v>89.54</v>
      </c>
      <c r="G20" s="105">
        <v>206.07</v>
      </c>
      <c r="H20" s="103" t="s">
        <v>48</v>
      </c>
      <c r="I20" s="103" t="s">
        <v>49</v>
      </c>
      <c r="J20" s="106" t="s">
        <v>86</v>
      </c>
    </row>
    <row r="21" spans="1:18">
      <c r="A21" s="99" t="s">
        <v>46</v>
      </c>
      <c r="B21" s="99" t="s">
        <v>85</v>
      </c>
      <c r="C21" s="99" t="s">
        <v>112</v>
      </c>
      <c r="D21" s="99" t="s">
        <v>47</v>
      </c>
      <c r="E21" s="101">
        <v>692.77</v>
      </c>
      <c r="F21" s="101">
        <v>2287.0700000000002</v>
      </c>
      <c r="G21" s="101">
        <v>-1594.3</v>
      </c>
      <c r="H21" s="99" t="s">
        <v>48</v>
      </c>
      <c r="I21" s="99" t="s">
        <v>49</v>
      </c>
      <c r="J21" s="102" t="s">
        <v>86</v>
      </c>
    </row>
    <row r="22" spans="1:18">
      <c r="A22" s="103" t="s">
        <v>46</v>
      </c>
      <c r="B22" s="103" t="s">
        <v>85</v>
      </c>
      <c r="C22" s="103" t="s">
        <v>113</v>
      </c>
      <c r="D22" s="103" t="s">
        <v>47</v>
      </c>
      <c r="E22" s="105">
        <v>544.74</v>
      </c>
      <c r="F22" s="105">
        <v>1798.35</v>
      </c>
      <c r="G22" s="105">
        <v>-1253.6099999999999</v>
      </c>
      <c r="H22" s="103" t="s">
        <v>48</v>
      </c>
      <c r="I22" s="103" t="s">
        <v>49</v>
      </c>
      <c r="J22" s="106" t="s">
        <v>86</v>
      </c>
    </row>
    <row r="23" spans="1:18">
      <c r="A23" s="99" t="s">
        <v>46</v>
      </c>
      <c r="B23" s="99" t="s">
        <v>85</v>
      </c>
      <c r="C23" s="99" t="s">
        <v>114</v>
      </c>
      <c r="D23" s="99" t="s">
        <v>47</v>
      </c>
      <c r="E23" s="101">
        <v>511.78</v>
      </c>
      <c r="F23" s="101">
        <v>1689.54</v>
      </c>
      <c r="G23" s="101">
        <v>-1177.76</v>
      </c>
      <c r="H23" s="99" t="s">
        <v>48</v>
      </c>
      <c r="I23" s="99" t="s">
        <v>49</v>
      </c>
      <c r="J23" s="102" t="s">
        <v>86</v>
      </c>
      <c r="N23" s="13"/>
      <c r="O23" s="14"/>
      <c r="P23" s="12"/>
      <c r="Q23" s="15"/>
      <c r="R23" s="16"/>
    </row>
    <row r="24" spans="1:18">
      <c r="A24" s="103" t="s">
        <v>46</v>
      </c>
      <c r="B24" s="103" t="s">
        <v>85</v>
      </c>
      <c r="C24" s="103" t="s">
        <v>132</v>
      </c>
      <c r="D24" s="103" t="s">
        <v>47</v>
      </c>
      <c r="E24" s="105">
        <v>664.1</v>
      </c>
      <c r="F24" s="105">
        <v>2192.4</v>
      </c>
      <c r="G24" s="105">
        <v>-1528.3</v>
      </c>
      <c r="H24" s="103" t="s">
        <v>48</v>
      </c>
      <c r="I24" s="103" t="s">
        <v>49</v>
      </c>
      <c r="J24" s="106" t="s">
        <v>86</v>
      </c>
      <c r="R24" s="18"/>
    </row>
    <row r="25" spans="1:18">
      <c r="A25" s="107" t="s">
        <v>50</v>
      </c>
      <c r="B25" s="25"/>
      <c r="C25" s="25"/>
      <c r="D25" s="25"/>
      <c r="E25" s="108">
        <v>8951.84</v>
      </c>
      <c r="F25" s="108">
        <v>11785</v>
      </c>
      <c r="G25" s="108">
        <v>-2833.16</v>
      </c>
      <c r="H25" s="25"/>
      <c r="I25" s="25"/>
      <c r="J25" s="27"/>
    </row>
    <row r="26" spans="1:18">
      <c r="A26" s="99" t="s">
        <v>51</v>
      </c>
      <c r="B26" s="99" t="s">
        <v>115</v>
      </c>
      <c r="C26" s="99" t="s">
        <v>108</v>
      </c>
      <c r="D26" s="99" t="s">
        <v>47</v>
      </c>
      <c r="E26" s="101">
        <v>4093.17</v>
      </c>
      <c r="F26" s="101">
        <v>0</v>
      </c>
      <c r="G26" s="101">
        <v>4093.17</v>
      </c>
      <c r="H26" s="99" t="s">
        <v>48</v>
      </c>
      <c r="I26" s="99" t="s">
        <v>49</v>
      </c>
      <c r="J26" s="102" t="s">
        <v>80</v>
      </c>
    </row>
    <row r="27" spans="1:18">
      <c r="A27" s="103" t="s">
        <v>51</v>
      </c>
      <c r="B27" s="103" t="s">
        <v>115</v>
      </c>
      <c r="C27" s="103" t="s">
        <v>108</v>
      </c>
      <c r="D27" s="103" t="s">
        <v>47</v>
      </c>
      <c r="E27" s="105">
        <v>9618.5</v>
      </c>
      <c r="F27" s="105">
        <v>0</v>
      </c>
      <c r="G27" s="105">
        <v>9618.5</v>
      </c>
      <c r="H27" s="103" t="s">
        <v>48</v>
      </c>
      <c r="I27" s="103" t="s">
        <v>49</v>
      </c>
      <c r="J27" s="106" t="s">
        <v>81</v>
      </c>
    </row>
    <row r="28" spans="1:18">
      <c r="A28" s="99" t="s">
        <v>51</v>
      </c>
      <c r="B28" s="99" t="s">
        <v>116</v>
      </c>
      <c r="C28" s="99" t="s">
        <v>109</v>
      </c>
      <c r="D28" s="99" t="s">
        <v>47</v>
      </c>
      <c r="E28" s="101">
        <v>4093.17</v>
      </c>
      <c r="F28" s="101">
        <v>0</v>
      </c>
      <c r="G28" s="101">
        <v>4093.17</v>
      </c>
      <c r="H28" s="99" t="s">
        <v>48</v>
      </c>
      <c r="I28" s="99" t="s">
        <v>49</v>
      </c>
      <c r="J28" s="102" t="s">
        <v>80</v>
      </c>
    </row>
    <row r="29" spans="1:18">
      <c r="A29" s="103" t="s">
        <v>51</v>
      </c>
      <c r="B29" s="103" t="s">
        <v>116</v>
      </c>
      <c r="C29" s="103" t="s">
        <v>109</v>
      </c>
      <c r="D29" s="103" t="s">
        <v>47</v>
      </c>
      <c r="E29" s="105">
        <v>9618.5</v>
      </c>
      <c r="F29" s="105">
        <v>0</v>
      </c>
      <c r="G29" s="105">
        <v>9618.5</v>
      </c>
      <c r="H29" s="103" t="s">
        <v>48</v>
      </c>
      <c r="I29" s="103" t="s">
        <v>49</v>
      </c>
      <c r="J29" s="106" t="s">
        <v>81</v>
      </c>
    </row>
    <row r="30" spans="1:18">
      <c r="A30" s="99" t="s">
        <v>51</v>
      </c>
      <c r="B30" s="99" t="s">
        <v>117</v>
      </c>
      <c r="C30" s="99" t="s">
        <v>106</v>
      </c>
      <c r="D30" s="99" t="s">
        <v>47</v>
      </c>
      <c r="E30" s="101">
        <v>4093.17</v>
      </c>
      <c r="F30" s="101">
        <v>0</v>
      </c>
      <c r="G30" s="101">
        <v>4093.17</v>
      </c>
      <c r="H30" s="99" t="s">
        <v>48</v>
      </c>
      <c r="I30" s="99" t="s">
        <v>49</v>
      </c>
      <c r="J30" s="102" t="s">
        <v>80</v>
      </c>
    </row>
    <row r="31" spans="1:18">
      <c r="A31" s="103" t="s">
        <v>51</v>
      </c>
      <c r="B31" s="103" t="s">
        <v>117</v>
      </c>
      <c r="C31" s="103" t="s">
        <v>106</v>
      </c>
      <c r="D31" s="103" t="s">
        <v>47</v>
      </c>
      <c r="E31" s="105">
        <v>9618.5</v>
      </c>
      <c r="F31" s="105">
        <v>0</v>
      </c>
      <c r="G31" s="105">
        <v>9618.5</v>
      </c>
      <c r="H31" s="103" t="s">
        <v>48</v>
      </c>
      <c r="I31" s="103" t="s">
        <v>49</v>
      </c>
      <c r="J31" s="106" t="s">
        <v>81</v>
      </c>
    </row>
    <row r="32" spans="1:18">
      <c r="A32" s="99" t="s">
        <v>51</v>
      </c>
      <c r="B32" s="99" t="s">
        <v>118</v>
      </c>
      <c r="C32" s="99" t="s">
        <v>105</v>
      </c>
      <c r="D32" s="99" t="s">
        <v>47</v>
      </c>
      <c r="E32" s="101">
        <v>4093.17</v>
      </c>
      <c r="F32" s="101">
        <v>0</v>
      </c>
      <c r="G32" s="101">
        <v>4093.17</v>
      </c>
      <c r="H32" s="99" t="s">
        <v>48</v>
      </c>
      <c r="I32" s="99" t="s">
        <v>49</v>
      </c>
      <c r="J32" s="102" t="s">
        <v>80</v>
      </c>
    </row>
    <row r="33" spans="1:19">
      <c r="A33" s="103" t="s">
        <v>51</v>
      </c>
      <c r="B33" s="103" t="s">
        <v>118</v>
      </c>
      <c r="C33" s="103" t="s">
        <v>105</v>
      </c>
      <c r="D33" s="103" t="s">
        <v>47</v>
      </c>
      <c r="E33" s="105">
        <v>9618.5</v>
      </c>
      <c r="F33" s="105">
        <v>0</v>
      </c>
      <c r="G33" s="105">
        <v>9618.5</v>
      </c>
      <c r="H33" s="103" t="s">
        <v>48</v>
      </c>
      <c r="I33" s="103" t="s">
        <v>49</v>
      </c>
      <c r="J33" s="106" t="s">
        <v>81</v>
      </c>
    </row>
    <row r="34" spans="1:19">
      <c r="A34" s="99" t="s">
        <v>51</v>
      </c>
      <c r="B34" s="99" t="s">
        <v>119</v>
      </c>
      <c r="C34" s="99" t="s">
        <v>107</v>
      </c>
      <c r="D34" s="99" t="s">
        <v>47</v>
      </c>
      <c r="E34" s="101">
        <v>4093.17</v>
      </c>
      <c r="F34" s="101">
        <v>0</v>
      </c>
      <c r="G34" s="101">
        <v>4093.17</v>
      </c>
      <c r="H34" s="99" t="s">
        <v>48</v>
      </c>
      <c r="I34" s="99" t="s">
        <v>49</v>
      </c>
      <c r="J34" s="102" t="s">
        <v>80</v>
      </c>
    </row>
    <row r="35" spans="1:19">
      <c r="A35" s="103" t="s">
        <v>51</v>
      </c>
      <c r="B35" s="103" t="s">
        <v>119</v>
      </c>
      <c r="C35" s="103" t="s">
        <v>107</v>
      </c>
      <c r="D35" s="103" t="s">
        <v>47</v>
      </c>
      <c r="E35" s="105">
        <v>9618.5</v>
      </c>
      <c r="F35" s="105">
        <v>0</v>
      </c>
      <c r="G35" s="105">
        <v>9618.5</v>
      </c>
      <c r="H35" s="103" t="s">
        <v>48</v>
      </c>
      <c r="I35" s="103" t="s">
        <v>49</v>
      </c>
      <c r="J35" s="106" t="s">
        <v>81</v>
      </c>
    </row>
    <row r="36" spans="1:19">
      <c r="A36" s="99" t="s">
        <v>51</v>
      </c>
      <c r="B36" s="99" t="s">
        <v>120</v>
      </c>
      <c r="C36" s="99" t="s">
        <v>104</v>
      </c>
      <c r="D36" s="99" t="s">
        <v>47</v>
      </c>
      <c r="E36" s="101">
        <v>4093.17</v>
      </c>
      <c r="F36" s="101">
        <v>0</v>
      </c>
      <c r="G36" s="101">
        <v>4093.17</v>
      </c>
      <c r="H36" s="99" t="s">
        <v>48</v>
      </c>
      <c r="I36" s="99" t="s">
        <v>49</v>
      </c>
      <c r="J36" s="102" t="s">
        <v>80</v>
      </c>
      <c r="N36" s="13"/>
      <c r="O36" s="14"/>
      <c r="P36" s="12"/>
      <c r="Q36" s="15"/>
      <c r="R36" s="16"/>
    </row>
    <row r="37" spans="1:19">
      <c r="A37" s="103" t="s">
        <v>51</v>
      </c>
      <c r="B37" s="103" t="s">
        <v>120</v>
      </c>
      <c r="C37" s="103" t="s">
        <v>104</v>
      </c>
      <c r="D37" s="103" t="s">
        <v>47</v>
      </c>
      <c r="E37" s="105">
        <v>9618.5</v>
      </c>
      <c r="F37" s="105">
        <v>0</v>
      </c>
      <c r="G37" s="105">
        <v>9618.5</v>
      </c>
      <c r="H37" s="103" t="s">
        <v>48</v>
      </c>
      <c r="I37" s="103" t="s">
        <v>49</v>
      </c>
      <c r="J37" s="106" t="s">
        <v>81</v>
      </c>
      <c r="N37" s="13"/>
      <c r="O37" s="14"/>
      <c r="P37" s="12"/>
      <c r="Q37" s="17"/>
      <c r="R37" s="12"/>
      <c r="S37" s="12"/>
    </row>
    <row r="38" spans="1:19">
      <c r="A38" s="99" t="s">
        <v>51</v>
      </c>
      <c r="B38" s="99" t="s">
        <v>121</v>
      </c>
      <c r="C38" s="99" t="s">
        <v>114</v>
      </c>
      <c r="D38" s="99" t="s">
        <v>47</v>
      </c>
      <c r="E38" s="101">
        <v>4534.58</v>
      </c>
      <c r="F38" s="101">
        <v>0</v>
      </c>
      <c r="G38" s="101">
        <v>4534.58</v>
      </c>
      <c r="H38" s="99" t="s">
        <v>48</v>
      </c>
      <c r="I38" s="99" t="s">
        <v>49</v>
      </c>
      <c r="J38" s="102" t="s">
        <v>80</v>
      </c>
    </row>
    <row r="39" spans="1:19">
      <c r="A39" s="103" t="s">
        <v>51</v>
      </c>
      <c r="B39" s="103" t="s">
        <v>121</v>
      </c>
      <c r="C39" s="103" t="s">
        <v>114</v>
      </c>
      <c r="D39" s="103" t="s">
        <v>47</v>
      </c>
      <c r="E39" s="105">
        <v>7460.92</v>
      </c>
      <c r="F39" s="105">
        <v>0</v>
      </c>
      <c r="G39" s="105">
        <v>7460.92</v>
      </c>
      <c r="H39" s="103" t="s">
        <v>48</v>
      </c>
      <c r="I39" s="103" t="s">
        <v>49</v>
      </c>
      <c r="J39" s="106" t="s">
        <v>81</v>
      </c>
    </row>
    <row r="40" spans="1:19">
      <c r="A40" s="99" t="s">
        <v>51</v>
      </c>
      <c r="B40" s="99" t="s">
        <v>122</v>
      </c>
      <c r="C40" s="99" t="s">
        <v>111</v>
      </c>
      <c r="D40" s="99" t="s">
        <v>47</v>
      </c>
      <c r="E40" s="101">
        <v>4534.58</v>
      </c>
      <c r="F40" s="101">
        <v>0</v>
      </c>
      <c r="G40" s="101">
        <v>4534.58</v>
      </c>
      <c r="H40" s="99" t="s">
        <v>48</v>
      </c>
      <c r="I40" s="99" t="s">
        <v>49</v>
      </c>
      <c r="J40" s="102" t="s">
        <v>80</v>
      </c>
    </row>
    <row r="41" spans="1:19">
      <c r="A41" s="103" t="s">
        <v>51</v>
      </c>
      <c r="B41" s="103" t="s">
        <v>122</v>
      </c>
      <c r="C41" s="103" t="s">
        <v>111</v>
      </c>
      <c r="D41" s="103" t="s">
        <v>47</v>
      </c>
      <c r="E41" s="105">
        <v>7460.92</v>
      </c>
      <c r="F41" s="105">
        <v>0</v>
      </c>
      <c r="G41" s="105">
        <v>7460.92</v>
      </c>
      <c r="H41" s="103" t="s">
        <v>48</v>
      </c>
      <c r="I41" s="103" t="s">
        <v>49</v>
      </c>
      <c r="J41" s="106" t="s">
        <v>81</v>
      </c>
    </row>
    <row r="42" spans="1:19">
      <c r="A42" s="99" t="s">
        <v>51</v>
      </c>
      <c r="B42" s="99" t="s">
        <v>123</v>
      </c>
      <c r="C42" s="99" t="s">
        <v>110</v>
      </c>
      <c r="D42" s="99" t="s">
        <v>47</v>
      </c>
      <c r="E42" s="101">
        <v>4534.58</v>
      </c>
      <c r="F42" s="101">
        <v>0</v>
      </c>
      <c r="G42" s="101">
        <v>4534.58</v>
      </c>
      <c r="H42" s="99" t="s">
        <v>48</v>
      </c>
      <c r="I42" s="99" t="s">
        <v>49</v>
      </c>
      <c r="J42" s="102" t="s">
        <v>80</v>
      </c>
    </row>
    <row r="43" spans="1:19">
      <c r="A43" s="103" t="s">
        <v>51</v>
      </c>
      <c r="B43" s="103" t="s">
        <v>123</v>
      </c>
      <c r="C43" s="103" t="s">
        <v>110</v>
      </c>
      <c r="D43" s="103" t="s">
        <v>47</v>
      </c>
      <c r="E43" s="105">
        <v>7460.92</v>
      </c>
      <c r="F43" s="105">
        <v>0</v>
      </c>
      <c r="G43" s="105">
        <v>7460.92</v>
      </c>
      <c r="H43" s="103" t="s">
        <v>48</v>
      </c>
      <c r="I43" s="103" t="s">
        <v>49</v>
      </c>
      <c r="J43" s="106" t="s">
        <v>81</v>
      </c>
    </row>
    <row r="44" spans="1:19">
      <c r="A44" s="99" t="s">
        <v>51</v>
      </c>
      <c r="B44" s="99" t="s">
        <v>124</v>
      </c>
      <c r="C44" s="99" t="s">
        <v>113</v>
      </c>
      <c r="D44" s="99" t="s">
        <v>47</v>
      </c>
      <c r="E44" s="101">
        <v>4534.58</v>
      </c>
      <c r="F44" s="101">
        <v>0</v>
      </c>
      <c r="G44" s="101">
        <v>4534.58</v>
      </c>
      <c r="H44" s="99" t="s">
        <v>48</v>
      </c>
      <c r="I44" s="99" t="s">
        <v>49</v>
      </c>
      <c r="J44" s="102" t="s">
        <v>80</v>
      </c>
    </row>
    <row r="45" spans="1:19">
      <c r="A45" s="103" t="s">
        <v>51</v>
      </c>
      <c r="B45" s="103" t="s">
        <v>124</v>
      </c>
      <c r="C45" s="103" t="s">
        <v>113</v>
      </c>
      <c r="D45" s="103" t="s">
        <v>47</v>
      </c>
      <c r="E45" s="105">
        <v>7460.92</v>
      </c>
      <c r="F45" s="105">
        <v>0</v>
      </c>
      <c r="G45" s="105">
        <v>7460.92</v>
      </c>
      <c r="H45" s="103" t="s">
        <v>48</v>
      </c>
      <c r="I45" s="103" t="s">
        <v>49</v>
      </c>
      <c r="J45" s="106" t="s">
        <v>81</v>
      </c>
    </row>
    <row r="46" spans="1:19">
      <c r="A46" s="99" t="s">
        <v>51</v>
      </c>
      <c r="B46" s="99" t="s">
        <v>133</v>
      </c>
      <c r="C46" s="99" t="s">
        <v>132</v>
      </c>
      <c r="D46" s="99" t="s">
        <v>47</v>
      </c>
      <c r="E46" s="101">
        <v>4534.58</v>
      </c>
      <c r="F46" s="101">
        <v>0</v>
      </c>
      <c r="G46" s="101">
        <v>4534.58</v>
      </c>
      <c r="H46" s="99" t="s">
        <v>48</v>
      </c>
      <c r="I46" s="99" t="s">
        <v>49</v>
      </c>
      <c r="J46" s="102" t="s">
        <v>80</v>
      </c>
    </row>
    <row r="47" spans="1:19">
      <c r="A47" s="103" t="s">
        <v>51</v>
      </c>
      <c r="B47" s="103" t="s">
        <v>133</v>
      </c>
      <c r="C47" s="103" t="s">
        <v>132</v>
      </c>
      <c r="D47" s="103" t="s">
        <v>47</v>
      </c>
      <c r="E47" s="105">
        <v>7460.92</v>
      </c>
      <c r="F47" s="105">
        <v>0</v>
      </c>
      <c r="G47" s="105">
        <v>7460.92</v>
      </c>
      <c r="H47" s="103" t="s">
        <v>48</v>
      </c>
      <c r="I47" s="103" t="s">
        <v>49</v>
      </c>
      <c r="J47" s="106" t="s">
        <v>81</v>
      </c>
    </row>
    <row r="48" spans="1:19">
      <c r="A48" s="99" t="s">
        <v>51</v>
      </c>
      <c r="B48" s="99" t="s">
        <v>125</v>
      </c>
      <c r="C48" s="99" t="s">
        <v>112</v>
      </c>
      <c r="D48" s="99" t="s">
        <v>47</v>
      </c>
      <c r="E48" s="101">
        <v>4534.58</v>
      </c>
      <c r="F48" s="101">
        <v>0</v>
      </c>
      <c r="G48" s="101">
        <v>4534.58</v>
      </c>
      <c r="H48" s="99" t="s">
        <v>48</v>
      </c>
      <c r="I48" s="99" t="s">
        <v>49</v>
      </c>
      <c r="J48" s="102" t="s">
        <v>80</v>
      </c>
    </row>
    <row r="49" spans="1:10">
      <c r="A49" s="103" t="s">
        <v>51</v>
      </c>
      <c r="B49" s="103" t="s">
        <v>125</v>
      </c>
      <c r="C49" s="103" t="s">
        <v>112</v>
      </c>
      <c r="D49" s="103" t="s">
        <v>47</v>
      </c>
      <c r="E49" s="105">
        <v>7460.92</v>
      </c>
      <c r="F49" s="105">
        <v>0</v>
      </c>
      <c r="G49" s="105">
        <v>7460.92</v>
      </c>
      <c r="H49" s="103" t="s">
        <v>48</v>
      </c>
      <c r="I49" s="103" t="s">
        <v>49</v>
      </c>
      <c r="J49" s="106" t="s">
        <v>81</v>
      </c>
    </row>
    <row r="50" spans="1:10">
      <c r="A50" s="107" t="s">
        <v>52</v>
      </c>
      <c r="B50" s="25"/>
      <c r="C50" s="25"/>
      <c r="D50" s="25"/>
      <c r="E50" s="108">
        <v>154243.01999999999</v>
      </c>
      <c r="F50" s="108">
        <v>0</v>
      </c>
      <c r="G50" s="109">
        <v>154243.01999999999</v>
      </c>
      <c r="H50" s="25"/>
      <c r="I50" s="25"/>
      <c r="J50" s="27"/>
    </row>
    <row r="51" spans="1:10">
      <c r="A51" s="107" t="s">
        <v>27</v>
      </c>
      <c r="B51" s="25"/>
      <c r="C51" s="25"/>
      <c r="D51" s="25"/>
      <c r="E51" s="108">
        <v>163194.85999999999</v>
      </c>
      <c r="F51" s="108">
        <v>11785</v>
      </c>
      <c r="G51" s="108">
        <v>151409.85999999999</v>
      </c>
      <c r="H51" s="25"/>
      <c r="I51" s="25"/>
      <c r="J51" s="27"/>
    </row>
    <row r="52" spans="1:10">
      <c r="A52" s="23" t="s">
        <v>35</v>
      </c>
      <c r="B52"/>
      <c r="C52"/>
      <c r="D52"/>
      <c r="E52"/>
      <c r="F52"/>
      <c r="G52"/>
      <c r="H52"/>
      <c r="I52"/>
      <c r="J52"/>
    </row>
    <row r="53" spans="1:10" ht="15" customHeight="1">
      <c r="A53" s="121" t="s">
        <v>82</v>
      </c>
      <c r="B53" s="121"/>
      <c r="C53" s="121"/>
      <c r="D53" s="121"/>
      <c r="E53" s="121"/>
      <c r="F53" s="121"/>
      <c r="G53" s="121"/>
      <c r="H53" s="121"/>
      <c r="I53" s="121"/>
      <c r="J53" s="121"/>
    </row>
    <row r="54" spans="1:10" ht="21" customHeight="1">
      <c r="A54" s="121"/>
      <c r="B54" s="121"/>
      <c r="C54" s="121"/>
      <c r="D54" s="121"/>
      <c r="E54" s="121"/>
      <c r="F54" s="121"/>
      <c r="G54" s="121"/>
      <c r="H54" s="121"/>
      <c r="I54" s="121"/>
      <c r="J54" s="121"/>
    </row>
    <row r="55" spans="1:10">
      <c r="A55" s="114"/>
      <c r="B55" s="114"/>
      <c r="C55" s="114"/>
      <c r="D55" s="114"/>
      <c r="E55" s="114"/>
      <c r="F55" s="114"/>
      <c r="G55" s="114"/>
      <c r="H55" s="114"/>
      <c r="I55" s="42">
        <v>2</v>
      </c>
      <c r="J55" s="114"/>
    </row>
    <row r="56" spans="1:10" ht="15" customHeight="1">
      <c r="A56" s="114"/>
      <c r="B56" s="114"/>
      <c r="C56" s="114"/>
      <c r="D56" s="114"/>
      <c r="E56" s="114"/>
      <c r="F56" s="114"/>
      <c r="G56" s="114"/>
      <c r="H56" s="114"/>
      <c r="I56" s="114"/>
      <c r="J56" s="114"/>
    </row>
    <row r="57" spans="1:10">
      <c r="A57" s="115" t="s">
        <v>77</v>
      </c>
    </row>
  </sheetData>
  <customSheetViews>
    <customSheetView guid="{0B431E2A-5F17-4984-BDAC-B650516B0A01}" showPageBreaks="1" showGridLines="0" fitToPage="1" printArea="1" view="pageBreakPreview" topLeftCell="A40">
      <selection activeCell="A55" sqref="A55"/>
      <pageMargins left="0.25" right="0.25" top="0.75" bottom="0.75" header="0.3" footer="0.3"/>
      <pageSetup scale="70" orientation="portrait" cellComments="asDisplayed" r:id="rId1"/>
      <headerFooter>
        <oddFooter>&amp;L&amp;"Arial,Regular"&amp;F
&amp;A&amp;R&amp;"Arial,Regular"&amp;P of &amp;N</oddFooter>
      </headerFooter>
    </customSheetView>
  </customSheetViews>
  <mergeCells count="1">
    <mergeCell ref="A53:J54"/>
  </mergeCells>
  <hyperlinks>
    <hyperlink ref="I55" location="'2. TY Adjustment'!B9" display="'2. TY Adjustment'!B9" xr:uid="{00000000-0004-0000-0200-000000000000}"/>
  </hyperlinks>
  <pageMargins left="0.25" right="0.25" top="0.75" bottom="0.75" header="0.3" footer="0.3"/>
  <pageSetup scale="69" orientation="portrait" cellComments="asDisplayed" r:id="rId2"/>
  <headerFooter>
    <oddFooter>&amp;L&amp;"Arial,Regular"&amp;F
&amp;A&amp;R&amp;"Arial,Regular"&amp;P of &amp;N</oddFoot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F26"/>
  <sheetViews>
    <sheetView view="pageBreakPreview" zoomScale="110" zoomScaleNormal="100" zoomScaleSheetLayoutView="110" workbookViewId="0">
      <selection activeCell="B15" sqref="B15"/>
    </sheetView>
  </sheetViews>
  <sheetFormatPr defaultColWidth="9.140625" defaultRowHeight="12.75"/>
  <cols>
    <col min="1" max="1" width="47.28515625" style="74" customWidth="1"/>
    <col min="2" max="2" width="4.7109375" style="74" customWidth="1"/>
    <col min="3" max="3" width="16.5703125" style="73" customWidth="1"/>
    <col min="4" max="4" width="12" style="74" bestFit="1" customWidth="1"/>
    <col min="5" max="5" width="3.28515625" style="74" bestFit="1" customWidth="1"/>
    <col min="6" max="6" width="17.5703125" style="74" customWidth="1"/>
    <col min="7" max="7" width="36" style="74" customWidth="1"/>
    <col min="8" max="8" width="30.7109375" style="74" customWidth="1"/>
    <col min="9" max="9" width="33" style="74" bestFit="1" customWidth="1"/>
    <col min="10" max="10" width="32.7109375" style="74" bestFit="1" customWidth="1"/>
    <col min="11" max="11" width="28.7109375" style="74" bestFit="1" customWidth="1"/>
    <col min="12" max="12" width="33.140625" style="74" bestFit="1" customWidth="1"/>
    <col min="13" max="13" width="29.28515625" style="74" bestFit="1" customWidth="1"/>
    <col min="14" max="14" width="33.5703125" style="74" bestFit="1" customWidth="1"/>
    <col min="15" max="16" width="33.42578125" style="74" bestFit="1" customWidth="1"/>
    <col min="17" max="17" width="33.28515625" style="74" bestFit="1" customWidth="1"/>
    <col min="18" max="18" width="15.42578125" style="74" bestFit="1" customWidth="1"/>
    <col min="19" max="19" width="28.7109375" style="74" bestFit="1" customWidth="1"/>
    <col min="20" max="20" width="33.140625" style="74" bestFit="1" customWidth="1"/>
    <col min="21" max="21" width="13" style="74" bestFit="1" customWidth="1"/>
    <col min="22" max="16384" width="9.140625" style="74"/>
  </cols>
  <sheetData>
    <row r="1" spans="1:6" ht="15">
      <c r="A1" s="72" t="s">
        <v>17</v>
      </c>
      <c r="B1" s="72"/>
    </row>
    <row r="2" spans="1:6" ht="15">
      <c r="A2" s="72" t="s">
        <v>68</v>
      </c>
      <c r="B2" s="72"/>
    </row>
    <row r="3" spans="1:6" ht="15">
      <c r="A3" s="72" t="str">
        <f>'2. TY Adjustment'!A3</f>
        <v>12 Months Ended June 30, 2026</v>
      </c>
      <c r="B3" s="72"/>
    </row>
    <row r="6" spans="1:6">
      <c r="A6"/>
      <c r="B6"/>
      <c r="C6" s="7"/>
      <c r="D6"/>
      <c r="E6"/>
      <c r="F6"/>
    </row>
    <row r="7" spans="1:6">
      <c r="A7"/>
      <c r="B7"/>
      <c r="C7" s="7"/>
      <c r="D7"/>
      <c r="E7"/>
      <c r="F7"/>
    </row>
    <row r="8" spans="1:6">
      <c r="A8"/>
      <c r="B8"/>
      <c r="C8" s="7"/>
      <c r="D8"/>
      <c r="E8"/>
      <c r="F8"/>
    </row>
    <row r="9" spans="1:6">
      <c r="A9" s="8"/>
      <c r="B9" s="8"/>
      <c r="C9" s="30" t="s">
        <v>29</v>
      </c>
      <c r="D9"/>
      <c r="E9"/>
      <c r="F9"/>
    </row>
    <row r="10" spans="1:6">
      <c r="A10" s="9" t="s">
        <v>62</v>
      </c>
      <c r="B10" s="39">
        <v>5</v>
      </c>
      <c r="C10" s="10">
        <f>VLOOKUP(A10,'5. Query'!$A$15:$H$35,7,FALSE)</f>
        <v>40394.15</v>
      </c>
      <c r="D10"/>
      <c r="E10"/>
      <c r="F10"/>
    </row>
    <row r="11" spans="1:6">
      <c r="A11" s="9" t="s">
        <v>63</v>
      </c>
      <c r="B11" s="9"/>
      <c r="C11" s="10">
        <f>VLOOKUP(A11,'5. Query'!$A$15:$H$35,7,FALSE)</f>
        <v>116174.41</v>
      </c>
      <c r="D11"/>
      <c r="E11"/>
      <c r="F11"/>
    </row>
    <row r="12" spans="1:6">
      <c r="A12" s="9" t="s">
        <v>76</v>
      </c>
      <c r="B12" s="9"/>
      <c r="C12" s="10">
        <f>VLOOKUP(A12,'5. Query'!$A$15:$H$35,7,FALSE)</f>
        <v>2384.46</v>
      </c>
      <c r="D12"/>
      <c r="E12"/>
      <c r="F12"/>
    </row>
    <row r="13" spans="1:6">
      <c r="A13" s="9" t="s">
        <v>78</v>
      </c>
      <c r="B13" s="9"/>
      <c r="C13" s="22">
        <f>IFERROR(VLOOKUP(A13,'5. Query'!$A$15:$H$35,7,FALSE),0)</f>
        <v>0</v>
      </c>
      <c r="D13" s="9"/>
      <c r="E13"/>
      <c r="F13"/>
    </row>
    <row r="14" spans="1:6">
      <c r="A14" s="31" t="s">
        <v>65</v>
      </c>
      <c r="B14" s="31"/>
      <c r="C14" s="10"/>
      <c r="D14" s="28">
        <f>SUM(C10:C13)</f>
        <v>158953.01999999999</v>
      </c>
      <c r="E14"/>
      <c r="F14"/>
    </row>
    <row r="15" spans="1:6">
      <c r="A15" s="20" t="s">
        <v>69</v>
      </c>
      <c r="B15" s="39">
        <v>5</v>
      </c>
      <c r="C15" s="10"/>
      <c r="D15" s="10">
        <f>SUMIF('5. Query'!D:D,"Receivables",'5. Query'!G:G)</f>
        <v>-34301.870000000003</v>
      </c>
      <c r="E15"/>
      <c r="F15"/>
    </row>
    <row r="16" spans="1:6">
      <c r="A16" s="20" t="s">
        <v>66</v>
      </c>
      <c r="B16" s="20"/>
      <c r="C16" s="10"/>
      <c r="D16" s="10">
        <f>VLOOKUP("Customer Information",'5. Query'!$D$15:$H$35,4,FALSE)</f>
        <v>-10854.15</v>
      </c>
      <c r="E16"/>
      <c r="F16"/>
    </row>
    <row r="17" spans="1:6" ht="13.5" thickBot="1">
      <c r="A17" s="32" t="s">
        <v>67</v>
      </c>
      <c r="B17" s="32"/>
      <c r="C17" s="21"/>
      <c r="D17" s="29">
        <f>SUM(D14:D16)</f>
        <v>113797</v>
      </c>
      <c r="E17" s="78">
        <v>2</v>
      </c>
      <c r="F17"/>
    </row>
    <row r="18" spans="1:6" ht="13.5" thickTop="1">
      <c r="A18"/>
      <c r="B18"/>
      <c r="C18" s="7"/>
      <c r="D18" s="9"/>
      <c r="E18"/>
      <c r="F18"/>
    </row>
    <row r="19" spans="1:6">
      <c r="A19"/>
      <c r="B19"/>
      <c r="C19" s="7"/>
      <c r="D19" s="9"/>
      <c r="E19"/>
      <c r="F19"/>
    </row>
    <row r="20" spans="1:6">
      <c r="A20"/>
      <c r="B20"/>
      <c r="C20" s="7"/>
      <c r="D20" s="9"/>
      <c r="E20"/>
      <c r="F20"/>
    </row>
    <row r="21" spans="1:6">
      <c r="A21"/>
      <c r="B21"/>
      <c r="C21" s="7"/>
      <c r="D21" s="9"/>
      <c r="E21"/>
      <c r="F21"/>
    </row>
    <row r="22" spans="1:6">
      <c r="A22"/>
      <c r="B22"/>
      <c r="C22" s="7"/>
      <c r="D22" s="9"/>
      <c r="E22"/>
      <c r="F22"/>
    </row>
    <row r="23" spans="1:6">
      <c r="A23"/>
      <c r="B23"/>
      <c r="C23" s="7"/>
      <c r="D23"/>
      <c r="E23"/>
      <c r="F23"/>
    </row>
    <row r="24" spans="1:6">
      <c r="A24"/>
      <c r="B24"/>
      <c r="C24" s="7"/>
      <c r="D24"/>
      <c r="E24"/>
      <c r="F24"/>
    </row>
    <row r="25" spans="1:6">
      <c r="A25"/>
      <c r="B25"/>
      <c r="C25" s="7"/>
      <c r="D25"/>
      <c r="E25"/>
      <c r="F25"/>
    </row>
    <row r="26" spans="1:6">
      <c r="A26"/>
      <c r="B26"/>
      <c r="C26" s="7"/>
      <c r="D26"/>
      <c r="E26"/>
      <c r="F26"/>
    </row>
  </sheetData>
  <customSheetViews>
    <customSheetView guid="{0B431E2A-5F17-4984-BDAC-B650516B0A01}" fitToPage="1">
      <selection activeCell="O8" sqref="O8"/>
      <pageMargins left="0.7" right="0.7" top="0.75" bottom="0.75" header="0.3" footer="0.3"/>
      <pageSetup orientation="portrait" r:id="rId1"/>
      <headerFooter>
        <oddFooter>&amp;L&amp;"Arial,Regular"&amp;F
&amp;A&amp;R&amp;"MS Sans Serif,Bold"&amp;24 &amp;"Arial,Regular"&amp;10&amp;P of &amp;N</oddFooter>
      </headerFooter>
    </customSheetView>
  </customSheetViews>
  <hyperlinks>
    <hyperlink ref="B10" location="'5. Query'!I19" display="'5. Query'!I19" xr:uid="{00000000-0004-0000-0300-000000000000}"/>
    <hyperlink ref="E17" location="'2. TY Adjustment'!B8" display="'2. TY Adjustment'!B8" xr:uid="{00000000-0004-0000-0300-000002000000}"/>
    <hyperlink ref="B15" location="'5. Query'!K33" display="'5. Query'!K33" xr:uid="{00000000-0004-0000-0300-000001000000}"/>
  </hyperlinks>
  <pageMargins left="0.7" right="0.7" top="0.75" bottom="0.75" header="0.3" footer="0.3"/>
  <pageSetup orientation="portrait" r:id="rId2"/>
  <headerFooter>
    <oddFooter>&amp;L&amp;"Arial,Regular"&amp;F
&amp;A&amp;R&amp;"MS Sans Serif,Bold"&amp;24 &amp;"Arial,Regular"&amp;10&amp;P of &amp;N</oddFooter>
  </headerFooter>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40"/>
  <sheetViews>
    <sheetView showGridLines="0" tabSelected="1" view="pageBreakPreview" topLeftCell="A58" zoomScaleNormal="100" zoomScaleSheetLayoutView="100" workbookViewId="0">
      <selection activeCell="K33" sqref="K33"/>
    </sheetView>
  </sheetViews>
  <sheetFormatPr defaultColWidth="9.140625" defaultRowHeight="15" outlineLevelRow="1"/>
  <cols>
    <col min="1" max="1" width="34.42578125" style="19" customWidth="1"/>
    <col min="2" max="2" width="12.42578125" style="19" customWidth="1"/>
    <col min="3" max="3" width="11.7109375" style="19" customWidth="1"/>
    <col min="4" max="4" width="16" style="19" customWidth="1"/>
    <col min="5" max="6" width="9.140625" style="19" bestFit="1" customWidth="1"/>
    <col min="7" max="7" width="9" style="19" customWidth="1"/>
    <col min="8" max="8" width="17.28515625" style="19" bestFit="1" customWidth="1"/>
    <col min="9" max="9" width="3.7109375" style="40" customWidth="1"/>
    <col min="10" max="10" width="11.5703125" style="19" bestFit="1" customWidth="1"/>
    <col min="11" max="11" width="6.42578125" style="76" customWidth="1"/>
    <col min="12" max="14" width="9.7109375" style="19" customWidth="1"/>
    <col min="15" max="16384" width="9.140625" style="19"/>
  </cols>
  <sheetData>
    <row r="1" spans="1:8">
      <c r="A1" s="91" t="s">
        <v>53</v>
      </c>
      <c r="B1"/>
      <c r="C1"/>
      <c r="D1"/>
      <c r="E1"/>
      <c r="F1"/>
      <c r="G1"/>
      <c r="H1"/>
    </row>
    <row r="2" spans="1:8">
      <c r="A2" s="91" t="s">
        <v>72</v>
      </c>
      <c r="B2"/>
      <c r="C2"/>
      <c r="D2"/>
      <c r="E2"/>
      <c r="F2"/>
      <c r="G2"/>
      <c r="H2"/>
    </row>
    <row r="3" spans="1:8">
      <c r="A3" s="92" t="s">
        <v>73</v>
      </c>
      <c r="B3"/>
      <c r="C3"/>
      <c r="D3"/>
      <c r="E3"/>
      <c r="F3"/>
      <c r="G3"/>
      <c r="H3"/>
    </row>
    <row r="4" spans="1:8">
      <c r="A4" s="92" t="s">
        <v>127</v>
      </c>
      <c r="B4"/>
      <c r="C4"/>
      <c r="D4"/>
      <c r="E4"/>
      <c r="F4"/>
      <c r="G4"/>
      <c r="H4"/>
    </row>
    <row r="5" spans="1:8">
      <c r="A5"/>
      <c r="B5"/>
      <c r="C5"/>
      <c r="D5"/>
      <c r="E5"/>
      <c r="F5"/>
      <c r="G5"/>
      <c r="H5"/>
    </row>
    <row r="6" spans="1:8">
      <c r="A6" s="23"/>
      <c r="B6" s="38" t="s">
        <v>128</v>
      </c>
      <c r="C6" s="38"/>
      <c r="D6" s="38"/>
      <c r="E6"/>
      <c r="F6"/>
      <c r="G6"/>
      <c r="H6"/>
    </row>
    <row r="7" spans="1:8" ht="15" customHeight="1">
      <c r="A7" s="93" t="s">
        <v>36</v>
      </c>
      <c r="B7" s="38" t="s">
        <v>96</v>
      </c>
      <c r="C7" s="38"/>
      <c r="D7" s="38"/>
      <c r="E7"/>
      <c r="F7"/>
      <c r="G7"/>
      <c r="H7"/>
    </row>
    <row r="8" spans="1:8" ht="15" customHeight="1">
      <c r="A8" s="93" t="s">
        <v>36</v>
      </c>
      <c r="B8" s="38" t="s">
        <v>97</v>
      </c>
      <c r="C8" s="38"/>
      <c r="D8" s="116"/>
      <c r="E8"/>
      <c r="F8"/>
      <c r="G8"/>
      <c r="H8"/>
    </row>
    <row r="9" spans="1:8" ht="15" customHeight="1">
      <c r="A9" s="93" t="s">
        <v>36</v>
      </c>
      <c r="B9" s="38" t="s">
        <v>98</v>
      </c>
      <c r="C9" s="38"/>
      <c r="D9" s="38"/>
      <c r="E9"/>
      <c r="F9"/>
      <c r="G9"/>
      <c r="H9"/>
    </row>
    <row r="10" spans="1:8" ht="15" customHeight="1">
      <c r="A10" s="93" t="s">
        <v>36</v>
      </c>
      <c r="B10" s="38" t="s">
        <v>99</v>
      </c>
      <c r="C10" s="38"/>
      <c r="D10" s="38"/>
      <c r="E10"/>
      <c r="F10"/>
      <c r="G10"/>
      <c r="H10"/>
    </row>
    <row r="11" spans="1:8">
      <c r="A11" s="94" t="s">
        <v>36</v>
      </c>
      <c r="B11" s="23"/>
      <c r="C11" s="34" t="s">
        <v>100</v>
      </c>
      <c r="D11"/>
      <c r="E11"/>
      <c r="F11"/>
      <c r="G11"/>
      <c r="H11"/>
    </row>
    <row r="12" spans="1:8">
      <c r="A12" s="94"/>
      <c r="B12" s="93" t="s">
        <v>54</v>
      </c>
      <c r="C12" s="34" t="s">
        <v>101</v>
      </c>
      <c r="D12"/>
      <c r="E12"/>
      <c r="F12"/>
      <c r="G12"/>
      <c r="H12"/>
    </row>
    <row r="13" spans="1:8">
      <c r="A13" s="94" t="s">
        <v>36</v>
      </c>
      <c r="B13" s="23"/>
      <c r="C13" s="34" t="s">
        <v>129</v>
      </c>
      <c r="D13"/>
      <c r="E13"/>
      <c r="F13"/>
      <c r="G13"/>
      <c r="H13"/>
    </row>
    <row r="14" spans="1:8">
      <c r="A14" s="94"/>
      <c r="B14" s="93" t="s">
        <v>54</v>
      </c>
      <c r="C14" s="95" t="s">
        <v>55</v>
      </c>
      <c r="D14"/>
      <c r="E14"/>
      <c r="F14"/>
      <c r="G14"/>
      <c r="H14"/>
    </row>
    <row r="15" spans="1:8">
      <c r="A15" s="34" t="s">
        <v>35</v>
      </c>
      <c r="B15"/>
      <c r="C15"/>
      <c r="D15"/>
      <c r="E15"/>
      <c r="F15"/>
      <c r="G15"/>
      <c r="H15"/>
    </row>
    <row r="16" spans="1:8">
      <c r="A16" s="96" t="s">
        <v>56</v>
      </c>
      <c r="B16" s="96" t="s">
        <v>18</v>
      </c>
      <c r="C16" s="97" t="s">
        <v>57</v>
      </c>
      <c r="D16" s="96" t="s">
        <v>58</v>
      </c>
      <c r="E16" s="97" t="s">
        <v>19</v>
      </c>
      <c r="F16" s="97" t="s">
        <v>20</v>
      </c>
      <c r="G16" s="97" t="s">
        <v>59</v>
      </c>
      <c r="H16" s="98" t="s">
        <v>60</v>
      </c>
    </row>
    <row r="17" spans="1:11">
      <c r="A17" s="99" t="s">
        <v>61</v>
      </c>
      <c r="B17" s="99" t="s">
        <v>25</v>
      </c>
      <c r="C17" s="100" t="s">
        <v>24</v>
      </c>
      <c r="D17" s="35"/>
      <c r="E17" s="101">
        <v>30572.06</v>
      </c>
      <c r="F17" s="101">
        <v>2018.95</v>
      </c>
      <c r="G17" s="101">
        <v>28553.11</v>
      </c>
      <c r="H17" s="102" t="s">
        <v>87</v>
      </c>
    </row>
    <row r="18" spans="1:11">
      <c r="A18" s="103" t="s">
        <v>61</v>
      </c>
      <c r="B18" s="103" t="s">
        <v>25</v>
      </c>
      <c r="C18" s="104" t="s">
        <v>24</v>
      </c>
      <c r="D18" s="24"/>
      <c r="E18" s="105">
        <v>19678.259999999998</v>
      </c>
      <c r="F18" s="105">
        <v>7837.22</v>
      </c>
      <c r="G18" s="105">
        <v>11841.04</v>
      </c>
      <c r="H18" s="106" t="s">
        <v>88</v>
      </c>
      <c r="I18" s="75"/>
    </row>
    <row r="19" spans="1:11">
      <c r="A19" s="107" t="s">
        <v>62</v>
      </c>
      <c r="B19" s="25"/>
      <c r="C19" s="26"/>
      <c r="D19" s="25"/>
      <c r="E19" s="108">
        <v>50250.32</v>
      </c>
      <c r="F19" s="108">
        <v>9856.17</v>
      </c>
      <c r="G19" s="109">
        <v>40394.15</v>
      </c>
      <c r="H19" s="27"/>
      <c r="I19" s="42">
        <v>4</v>
      </c>
    </row>
    <row r="20" spans="1:11">
      <c r="A20" s="99" t="s">
        <v>28</v>
      </c>
      <c r="B20" s="99" t="s">
        <v>25</v>
      </c>
      <c r="C20" s="100" t="s">
        <v>24</v>
      </c>
      <c r="D20" s="35"/>
      <c r="E20" s="101">
        <v>44261.33</v>
      </c>
      <c r="F20" s="101">
        <v>0</v>
      </c>
      <c r="G20" s="101">
        <v>44261.33</v>
      </c>
      <c r="H20" s="102" t="s">
        <v>87</v>
      </c>
    </row>
    <row r="21" spans="1:11">
      <c r="A21" s="103" t="s">
        <v>28</v>
      </c>
      <c r="B21" s="103" t="s">
        <v>25</v>
      </c>
      <c r="C21" s="104" t="s">
        <v>24</v>
      </c>
      <c r="D21" s="24"/>
      <c r="E21" s="105">
        <v>67162.69</v>
      </c>
      <c r="F21" s="105">
        <v>0</v>
      </c>
      <c r="G21" s="105">
        <v>67162.69</v>
      </c>
      <c r="H21" s="106" t="s">
        <v>88</v>
      </c>
      <c r="I21" s="75"/>
    </row>
    <row r="22" spans="1:11">
      <c r="A22" s="99" t="s">
        <v>28</v>
      </c>
      <c r="B22" s="99" t="s">
        <v>25</v>
      </c>
      <c r="C22" s="100" t="s">
        <v>24</v>
      </c>
      <c r="D22" s="35"/>
      <c r="E22" s="101">
        <v>4750.3900000000003</v>
      </c>
      <c r="F22" s="101">
        <v>0</v>
      </c>
      <c r="G22" s="101">
        <v>4750.3900000000003</v>
      </c>
      <c r="H22" s="102" t="s">
        <v>89</v>
      </c>
      <c r="I22" s="75"/>
    </row>
    <row r="23" spans="1:11">
      <c r="A23" s="107" t="s">
        <v>63</v>
      </c>
      <c r="B23" s="25"/>
      <c r="C23" s="26"/>
      <c r="D23" s="25"/>
      <c r="E23" s="108">
        <v>116174.41</v>
      </c>
      <c r="F23" s="108">
        <v>0</v>
      </c>
      <c r="G23" s="109">
        <v>116174.41</v>
      </c>
      <c r="H23" s="27"/>
      <c r="I23" s="42">
        <v>4</v>
      </c>
    </row>
    <row r="24" spans="1:11">
      <c r="A24" s="103" t="s">
        <v>75</v>
      </c>
      <c r="B24" s="103" t="s">
        <v>25</v>
      </c>
      <c r="C24" s="104" t="s">
        <v>26</v>
      </c>
      <c r="D24" s="24"/>
      <c r="E24" s="105">
        <v>2445.6</v>
      </c>
      <c r="F24" s="105">
        <v>326.08</v>
      </c>
      <c r="G24" s="105">
        <v>2119.52</v>
      </c>
      <c r="H24" s="106" t="s">
        <v>90</v>
      </c>
    </row>
    <row r="25" spans="1:11">
      <c r="A25" s="99" t="s">
        <v>75</v>
      </c>
      <c r="B25" s="99" t="s">
        <v>25</v>
      </c>
      <c r="C25" s="100" t="s">
        <v>26</v>
      </c>
      <c r="D25" s="35"/>
      <c r="E25" s="101">
        <v>305.7</v>
      </c>
      <c r="F25" s="101">
        <v>40.76</v>
      </c>
      <c r="G25" s="101">
        <v>264.94</v>
      </c>
      <c r="H25" s="102" t="s">
        <v>91</v>
      </c>
      <c r="I25" s="75"/>
    </row>
    <row r="26" spans="1:11">
      <c r="A26" s="107" t="s">
        <v>76</v>
      </c>
      <c r="B26" s="25"/>
      <c r="C26" s="26"/>
      <c r="D26" s="25"/>
      <c r="E26" s="108">
        <v>2751.3</v>
      </c>
      <c r="F26" s="108">
        <v>366.84</v>
      </c>
      <c r="G26" s="109">
        <v>2384.46</v>
      </c>
      <c r="H26" s="27"/>
      <c r="I26" s="42">
        <v>4</v>
      </c>
    </row>
    <row r="27" spans="1:11">
      <c r="A27" s="24"/>
      <c r="B27" s="103" t="s">
        <v>22</v>
      </c>
      <c r="C27" s="104" t="s">
        <v>21</v>
      </c>
      <c r="D27" s="103" t="s">
        <v>64</v>
      </c>
      <c r="E27" s="105">
        <v>1584.42</v>
      </c>
      <c r="F27" s="105">
        <v>12438.57</v>
      </c>
      <c r="G27" s="117">
        <v>-10854.15</v>
      </c>
      <c r="H27" s="33"/>
      <c r="I27" s="42">
        <v>4</v>
      </c>
    </row>
    <row r="28" spans="1:11">
      <c r="A28" s="35"/>
      <c r="B28" s="99" t="s">
        <v>22</v>
      </c>
      <c r="C28" s="100" t="s">
        <v>24</v>
      </c>
      <c r="D28" s="99" t="s">
        <v>92</v>
      </c>
      <c r="E28" s="101">
        <v>38998.69</v>
      </c>
      <c r="F28" s="101">
        <v>38998.69</v>
      </c>
      <c r="G28" s="101">
        <v>0</v>
      </c>
      <c r="H28" s="36"/>
      <c r="I28" s="75"/>
    </row>
    <row r="29" spans="1:11">
      <c r="A29" s="24"/>
      <c r="B29" s="103" t="s">
        <v>23</v>
      </c>
      <c r="C29" s="104" t="s">
        <v>24</v>
      </c>
      <c r="D29" s="103" t="s">
        <v>23</v>
      </c>
      <c r="E29" s="105">
        <v>0</v>
      </c>
      <c r="F29" s="105">
        <v>27880</v>
      </c>
      <c r="G29" s="118">
        <v>-27880</v>
      </c>
      <c r="H29" s="33"/>
      <c r="I29" s="110" t="s">
        <v>93</v>
      </c>
    </row>
    <row r="30" spans="1:11">
      <c r="A30" s="35"/>
      <c r="B30" s="99" t="s">
        <v>23</v>
      </c>
      <c r="C30" s="100" t="s">
        <v>24</v>
      </c>
      <c r="D30" s="99" t="s">
        <v>23</v>
      </c>
      <c r="E30" s="101">
        <v>0</v>
      </c>
      <c r="F30" s="101">
        <v>6421.87</v>
      </c>
      <c r="G30" s="118">
        <v>-6421.87</v>
      </c>
      <c r="H30" s="36"/>
      <c r="I30" s="110" t="s">
        <v>93</v>
      </c>
    </row>
    <row r="31" spans="1:11">
      <c r="A31" s="25"/>
      <c r="B31" s="25"/>
      <c r="C31" s="26"/>
      <c r="D31" s="25"/>
      <c r="E31" s="108">
        <v>40583.11</v>
      </c>
      <c r="F31" s="108">
        <v>85739.13</v>
      </c>
      <c r="G31" s="108">
        <v>-45156.02</v>
      </c>
      <c r="H31" s="27"/>
      <c r="I31" s="42"/>
    </row>
    <row r="32" spans="1:11">
      <c r="A32" s="107" t="s">
        <v>27</v>
      </c>
      <c r="B32" s="25"/>
      <c r="C32" s="25"/>
      <c r="D32" s="25"/>
      <c r="E32" s="108">
        <v>209759.14</v>
      </c>
      <c r="F32" s="108">
        <v>95962.14</v>
      </c>
      <c r="G32" s="108">
        <v>113797</v>
      </c>
      <c r="H32" s="27"/>
      <c r="I32" s="43" t="s">
        <v>94</v>
      </c>
      <c r="J32" s="119">
        <f>G29+G30</f>
        <v>-34301.870000000003</v>
      </c>
      <c r="K32" s="77">
        <v>4</v>
      </c>
    </row>
    <row r="33" spans="1:9">
      <c r="A33" s="23" t="s">
        <v>35</v>
      </c>
      <c r="B33"/>
      <c r="C33"/>
      <c r="D33"/>
      <c r="E33"/>
      <c r="F33"/>
      <c r="G33"/>
      <c r="H33"/>
    </row>
    <row r="34" spans="1:9" ht="15" customHeight="1">
      <c r="A34" s="37" t="s">
        <v>79</v>
      </c>
      <c r="B34"/>
      <c r="C34"/>
      <c r="D34"/>
      <c r="E34"/>
      <c r="F34"/>
      <c r="G34"/>
      <c r="H34"/>
      <c r="I34" s="41"/>
    </row>
    <row r="35" spans="1:9">
      <c r="A35"/>
      <c r="B35"/>
      <c r="C35"/>
      <c r="D35"/>
      <c r="E35"/>
      <c r="F35"/>
      <c r="G35"/>
      <c r="H35"/>
    </row>
    <row r="36" spans="1:9" hidden="1" outlineLevel="1">
      <c r="A36"/>
      <c r="B36"/>
      <c r="C36"/>
      <c r="D36"/>
      <c r="E36"/>
      <c r="F36"/>
      <c r="G36"/>
      <c r="H36"/>
    </row>
    <row r="37" spans="1:9" hidden="1" outlineLevel="1">
      <c r="A37"/>
      <c r="B37"/>
      <c r="C37"/>
      <c r="D37"/>
      <c r="E37"/>
      <c r="F37"/>
      <c r="G37"/>
      <c r="H37"/>
    </row>
    <row r="38" spans="1:9" hidden="1" outlineLevel="1">
      <c r="A38"/>
      <c r="B38"/>
      <c r="C38"/>
      <c r="D38"/>
      <c r="E38"/>
      <c r="F38"/>
      <c r="G38"/>
      <c r="H38"/>
    </row>
    <row r="39" spans="1:9" collapsed="1"/>
    <row r="40" spans="1:9">
      <c r="A40" s="115" t="s">
        <v>77</v>
      </c>
    </row>
  </sheetData>
  <customSheetViews>
    <customSheetView guid="{0B431E2A-5F17-4984-BDAC-B650516B0A01}" showGridLines="0" fitToPage="1" printArea="1">
      <selection activeCell="O8" sqref="O8"/>
      <pageMargins left="0.6" right="0.6" top="0.6" bottom="0.6" header="0.3" footer="0.3"/>
      <pageSetup scale="67" orientation="portrait" cellComments="asDisplayed" r:id="rId1"/>
      <headerFooter>
        <oddFooter>&amp;L&amp;"Arial,Regular"&amp;F
&amp;A&amp;R&amp;"Arial,Regular"&amp;P of &amp;N</oddFooter>
      </headerFooter>
    </customSheetView>
  </customSheetViews>
  <hyperlinks>
    <hyperlink ref="I19" location="'4. Benefit Payment'!B10" display="'4. Benefit Payment'!B10" xr:uid="{00000000-0004-0000-0400-000000000000}"/>
    <hyperlink ref="I23" location="'4. Benefit Payment'!B11" display="'4. Benefit Payment'!B11" xr:uid="{00000000-0004-0000-0400-000001000000}"/>
    <hyperlink ref="I26" location="'4. Benefit Payment'!B12" display="'4. Benefit Payment'!B12" xr:uid="{00000000-0004-0000-0400-000002000000}"/>
    <hyperlink ref="K32" location="'4. Benefit Payment'!B15" display="'4. Benefit Payment'!B15" xr:uid="{00000000-0004-0000-0400-000005000000}"/>
    <hyperlink ref="I27" location="'4. Benefit Payment'!B15" display="'4. Benefit Payment'!B15" xr:uid="{70F6D562-87E0-4D3E-8801-ED7F8F90DAA3}"/>
  </hyperlinks>
  <pageMargins left="0.6" right="0.6" top="0.6" bottom="0.6" header="0.3" footer="0.3"/>
  <pageSetup scale="67" orientation="portrait" cellComments="asDisplayed" r:id="rId2"/>
  <headerFooter>
    <oddFooter>&amp;L&amp;"Arial,Regular"&amp;F
&amp;A&amp;R&amp;"Arial,Regular"&amp;P of &amp;N</oddFooter>
  </headerFooter>
  <drawing r:id="rId3"/>
</worksheet>
</file>

<file path=docMetadata/LabelInfo.xml><?xml version="1.0" encoding="utf-8"?>
<clbl:labelList xmlns:clbl="http://schemas.microsoft.com/office/2020/mipLabelMetadata">
  <clbl:label id="{4ee02f04-be22-4396-a59f-8c217de79675}" enabled="1" method="Standard" siteId="{04339cb4-c4c5-4d63-b960-759c4de7f4e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1. Pro Forma </vt:lpstr>
      <vt:lpstr>2. TY Adjustment</vt:lpstr>
      <vt:lpstr>3. Expense</vt:lpstr>
      <vt:lpstr>4. Benefit Payment</vt:lpstr>
      <vt:lpstr>5. Query</vt:lpstr>
      <vt:lpstr>'1. Pro Forma '!Print_Area</vt:lpstr>
      <vt:lpstr>'3. Expense'!Print_Area</vt:lpstr>
      <vt:lpstr>'5. Query'!Print_Area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 Zaidenberg-Schrum</dc:creator>
  <cp:lastModifiedBy>Jacobo, Andrea</cp:lastModifiedBy>
  <cp:lastPrinted>2026-07-09T20:29:09Z</cp:lastPrinted>
  <dcterms:created xsi:type="dcterms:W3CDTF">2002-09-06T23:33:55Z</dcterms:created>
  <dcterms:modified xsi:type="dcterms:W3CDTF">2026-09-01T20:19:54Z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1240220277</vt:i4>
  </property>
  <property fmtid="{D5CDD505-2E9C-101B-9397-08002B2CF9AE}" pid="3" name="_EmailSubject">
    <vt:lpwstr>Post-retirement Adjustment</vt:lpwstr>
  </property>
  <property fmtid="{D5CDD505-2E9C-101B-9397-08002B2CF9AE}" pid="4" name="_AuthorEmail">
    <vt:lpwstr>LNehrmeyer@tep.com</vt:lpwstr>
  </property>
  <property fmtid="{D5CDD505-2E9C-101B-9397-08002B2CF9AE}" pid="5" name="_AuthorEmailDisplayName">
    <vt:lpwstr>Nehrmeyer, Leonard</vt:lpwstr>
  </property>
  <property fmtid="{D5CDD505-2E9C-101B-9397-08002B2CF9AE}" pid="6" name="_PreviousAdHocReviewCycleID">
    <vt:i4>1919533104</vt:i4>
  </property>
  <property fmtid="{D5CDD505-2E9C-101B-9397-08002B2CF9AE}" pid="7" name="_ReviewingToolsShownOnce">
    <vt:lpwstr/>
  </property>
  <property fmtid="{D5CDD505-2E9C-101B-9397-08002B2CF9AE}" pid="8" name="SV_QUERY_LIST_4F35BF76-6C0D-4D9B-82B2-816C12CF3733">
    <vt:lpwstr>empty_477D106A-C0D6-4607-AEBD-E2C9D60EA279</vt:lpwstr>
  </property>
  <property fmtid="{D5CDD505-2E9C-101B-9397-08002B2CF9AE}" pid="9" name="SV_HIDDEN_GRID_QUERY_LIST_4F35BF76-6C0D-4D9B-82B2-816C12CF3733">
    <vt:lpwstr>empty_477D106A-C0D6-4607-AEBD-E2C9D60EA279</vt:lpwstr>
  </property>
</Properties>
</file>