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hidePivotFieldList="1" defaultThemeVersion="124226"/>
  <xr:revisionPtr revIDLastSave="0" documentId="13_ncr:1_{426FD26F-5AD0-4A78-8E67-B2523F00FC48}" xr6:coauthVersionLast="47" xr6:coauthVersionMax="47" xr10:uidLastSave="{00000000-0000-0000-0000-000000000000}"/>
  <bookViews>
    <workbookView xWindow="-120" yWindow="-120" windowWidth="29040" windowHeight="15720" xr2:uid="{B9F4408A-3080-4DF1-8554-EF150E50823F}"/>
  </bookViews>
  <sheets>
    <sheet name="RUCO 4.07" sheetId="4" r:id="rId1"/>
  </sheets>
  <definedNames>
    <definedName name="IS_RIBBON_CREATE_SUCCESS">TRUE</definedName>
    <definedName name="IS_RIBBON_SHOW_GRAPH_GROUP">FALSE</definedName>
    <definedName name="IS_RIBBON_SHOW_MAIN_GROUP">TRUE</definedName>
    <definedName name="PopCache_GL_INTERFACE_REFERENCE7" hidden="1">#REF!</definedName>
    <definedName name="ProtectionContents">TRUE</definedName>
    <definedName name="RIBBON_OBJECT_POINTER">2707011035024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4" i="4" l="1"/>
  <c r="J2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tc={FE6049F7-1A03-48D0-AED4-B3378012A862}</author>
    <author>tc={4911BC33-7830-4C68-BD8F-AD6A8EB01102}</author>
  </authors>
  <commentList>
    <comment ref="J5" authorId="0" shapeId="0" xr:uid="{FE6049F7-1A03-48D0-AED4-B3378012A862}">
      <text>
        <t>[Threaded comment]
Your version of Excel allows you to read this threaded comment; however, any edits to it will get removed if the file is opened in a newer version of Excel. Learn more: https://go.microsoft.com/fwlink/?linkid=870924
Comment:
    @ 09.30.26,outside the ARAM period the over collection from customer was refunded and total recovery from rate payer is $0.</t>
      </text>
    </comment>
    <comment ref="J19" authorId="1" shapeId="0" xr:uid="{4911BC33-7830-4C68-BD8F-AD6A8EB01102}">
      <text>
        <t>[Threaded comment]
Your version of Excel allows you to read this threaded comment; however, any edits to it will get removed if the file is opened in a newer version of Excel. Learn more: https://go.microsoft.com/fwlink/?linkid=870924
Comment:
    CIAC received during ARAM period, however actual costs incurred outside of ARAM period.  Costs at 09.30.26 $2,289.14.</t>
      </text>
    </comment>
  </commentList>
</comments>
</file>

<file path=xl/sharedStrings.xml><?xml version="1.0" encoding="utf-8"?>
<sst xmlns="http://schemas.openxmlformats.org/spreadsheetml/2006/main" count="202" uniqueCount="139">
  <si>
    <t>DF22613-251100A</t>
  </si>
  <si>
    <t>Flagstaff</t>
  </si>
  <si>
    <t>SIXTH AND MAIN ST 3" RELO</t>
  </si>
  <si>
    <t>Conflict with sewer manhole (New construction/ utility conflict)</t>
  </si>
  <si>
    <t>Intersection of E Sixth Ave and N Main St (Street)</t>
  </si>
  <si>
    <t xml:space="preserve">City of Flagstaff </t>
  </si>
  <si>
    <t>City of Flagstaff</t>
  </si>
  <si>
    <t>DF22621-251100A</t>
  </si>
  <si>
    <t>MESA TRL 2 INCH RELO</t>
  </si>
  <si>
    <t>3074 Mesa Trl (Street)</t>
  </si>
  <si>
    <t xml:space="preserve">County </t>
  </si>
  <si>
    <t>County</t>
  </si>
  <si>
    <t>DF22624-251100A</t>
  </si>
  <si>
    <t>2" RELO OF 250' AT 2800 N EL PASO F</t>
  </si>
  <si>
    <t>Conflict with new sewer install (New construction/ utility conflict)</t>
  </si>
  <si>
    <t>2800 N El Paso Rd (Easement)</t>
  </si>
  <si>
    <t>DF22731-251100A</t>
  </si>
  <si>
    <t>PINEGROVE RD 2" STL RELO</t>
  </si>
  <si>
    <t>2" Steel gas line outside of dedicated easement</t>
  </si>
  <si>
    <t>Jason Rohr/ Private</t>
  </si>
  <si>
    <t>Unisource/ Jason Rohr</t>
  </si>
  <si>
    <t>Mohave</t>
  </si>
  <si>
    <t>Kingman</t>
  </si>
  <si>
    <t>City of Kingman</t>
  </si>
  <si>
    <t>DK22695-252500B</t>
  </si>
  <si>
    <t>PI - Relocate 4" Main @ Arizona St</t>
  </si>
  <si>
    <t>Utility Conflict - New Storm Drain Install</t>
  </si>
  <si>
    <t>Street ROW</t>
  </si>
  <si>
    <t>Mohave County</t>
  </si>
  <si>
    <t xml:space="preserve">N - Added 4' of 4" main and raised main to create clearance for new storm drain install on 3/12/26. No pipe retired. </t>
  </si>
  <si>
    <t>DK22696-252500B</t>
  </si>
  <si>
    <t>PI - Relocate 2" Main @ Arizona St</t>
  </si>
  <si>
    <t>Y - 44' of 2" PE retired on 3/5/26</t>
  </si>
  <si>
    <t>DK22751-252500B</t>
  </si>
  <si>
    <t>PI - Relocate 2" PE Main @ Gordon &amp;</t>
  </si>
  <si>
    <t>Y - 47' of 2" PE retired on 6/24/26</t>
  </si>
  <si>
    <t>DP22209-253100A</t>
  </si>
  <si>
    <t>Prescott</t>
  </si>
  <si>
    <t>Dewey-Humbolt</t>
  </si>
  <si>
    <t>Main St-Humboldt Relocate</t>
  </si>
  <si>
    <t>2" Steel gas main outside of ROW</t>
  </si>
  <si>
    <t>402-07-002C E Main St. to 402-07-007C E Main St.</t>
  </si>
  <si>
    <t>Dennis M Charles / Private</t>
  </si>
  <si>
    <t>UniSource / Dennis M Charles</t>
  </si>
  <si>
    <t>DP22419-253500B</t>
  </si>
  <si>
    <t>Pinon Pl Relocate</t>
  </si>
  <si>
    <t>Conflict with new County PI paving structure
(Depth / Utility Conflict)</t>
  </si>
  <si>
    <t>Overland Rd &amp; Pinon Pl</t>
  </si>
  <si>
    <t>Yavapai County</t>
  </si>
  <si>
    <t>DP22470-253500B</t>
  </si>
  <si>
    <t>1134 Stetson Relocate</t>
  </si>
  <si>
    <t>Conflict with new City of Prescott PI drainage &amp; paving structure (New Construction / Depth / Utility Conflict)</t>
  </si>
  <si>
    <t>1134 Stetson Dr.</t>
  </si>
  <si>
    <t>City of Prescott</t>
  </si>
  <si>
    <t>DP22472-253500B</t>
  </si>
  <si>
    <t>Hartin/Stetson Relocate</t>
  </si>
  <si>
    <t>Hartin Dr &amp; Stetson Dr</t>
  </si>
  <si>
    <t>DP22498-253500B</t>
  </si>
  <si>
    <t>2201 View Dr.</t>
  </si>
  <si>
    <t>DP22607-253100A</t>
  </si>
  <si>
    <t>Granite St. Relocate</t>
  </si>
  <si>
    <t>Conflict with new City of Prescott PI paving structure (Depth / Utility Conflict)</t>
  </si>
  <si>
    <t>233-737 S. Granite St.</t>
  </si>
  <si>
    <t>DP22644-253500B</t>
  </si>
  <si>
    <t>Cherry Dr. Relocate</t>
  </si>
  <si>
    <t xml:space="preserve">Intersection of Middlebrook Rd &amp; Cherry Dr. to Linden Rd &amp; Cherry Dr. </t>
  </si>
  <si>
    <t>DP22725-253500B</t>
  </si>
  <si>
    <t>Allen Ln PI Relocation</t>
  </si>
  <si>
    <t xml:space="preserve">810 Allen Ln </t>
  </si>
  <si>
    <t>DS22446-256100A</t>
  </si>
  <si>
    <t>Santa Cruz</t>
  </si>
  <si>
    <t>Patagonia</t>
  </si>
  <si>
    <t>Relocate about 200' of 2" STL Gas</t>
  </si>
  <si>
    <t xml:space="preserve">Relocating due to new road construction per-contractor. Invoiced for relocation </t>
  </si>
  <si>
    <t>Red Cloud Ln Patagonia</t>
  </si>
  <si>
    <t>Private South-32</t>
  </si>
  <si>
    <t>Contractor</t>
  </si>
  <si>
    <t>DS22611-256100A</t>
  </si>
  <si>
    <t>Nogales</t>
  </si>
  <si>
    <t>Relocate 4" PE Gas Main Along N. Lomas Mariposa</t>
  </si>
  <si>
    <t xml:space="preserve">Utility Conflict </t>
  </si>
  <si>
    <t xml:space="preserve">N Lomas Mariposa </t>
  </si>
  <si>
    <t>DV22164-255100A</t>
  </si>
  <si>
    <t>Verde</t>
  </si>
  <si>
    <t>Clarkdale</t>
  </si>
  <si>
    <t>The Plateau 4" Relocation</t>
  </si>
  <si>
    <t>Lowered for new townhouses for customer (invoiced for relocation)</t>
  </si>
  <si>
    <t>Plateau Partners Private LLC</t>
  </si>
  <si>
    <t>Owner</t>
  </si>
  <si>
    <t>DV22599-255100A</t>
  </si>
  <si>
    <t>Sedona</t>
  </si>
  <si>
    <t>RELOCATING 65' OF 2" FB FOREST RD S</t>
  </si>
  <si>
    <t xml:space="preserve">460 Forest Rd in easement </t>
  </si>
  <si>
    <t xml:space="preserve">City of Sedona </t>
  </si>
  <si>
    <t>DV22688-255100A</t>
  </si>
  <si>
    <t>255100A-RELOCATE 90FT 2" STEEL MAIN</t>
  </si>
  <si>
    <t>2250 Shelby Dr Sedona in easement</t>
  </si>
  <si>
    <t>Grand Total</t>
  </si>
  <si>
    <t>2201 View Dr. Relocate</t>
  </si>
  <si>
    <t>City road Improvement</t>
  </si>
  <si>
    <t>City Road Improvement</t>
  </si>
  <si>
    <t>880 South 1st St Clarkdale private property</t>
  </si>
  <si>
    <t>City Of Sedona (original line not in right a way)</t>
  </si>
  <si>
    <t>34 S Pinegrove, (Easement)</t>
  </si>
  <si>
    <r>
      <rPr>
        <b/>
        <sz val="11"/>
        <color rgb="FFFF0000"/>
        <rFont val="Calibri"/>
        <family val="2"/>
      </rPr>
      <t>(1)</t>
    </r>
    <r>
      <rPr>
        <b/>
        <sz val="11"/>
        <color theme="1"/>
        <rFont val="Calibri"/>
        <family val="2"/>
      </rPr>
      <t xml:space="preserve"> Work Order Number</t>
    </r>
  </si>
  <si>
    <r>
      <rPr>
        <b/>
        <sz val="11"/>
        <color rgb="FFFF0000"/>
        <rFont val="Calibri"/>
        <family val="2"/>
      </rPr>
      <t>(1)</t>
    </r>
    <r>
      <rPr>
        <b/>
        <sz val="11"/>
        <color theme="1"/>
        <rFont val="Calibri"/>
        <family val="2"/>
      </rPr>
      <t xml:space="preserve"> District</t>
    </r>
  </si>
  <si>
    <r>
      <rPr>
        <b/>
        <sz val="11"/>
        <color rgb="FFFF0000"/>
        <rFont val="Calibri"/>
        <family val="2"/>
      </rPr>
      <t>(1)</t>
    </r>
    <r>
      <rPr>
        <b/>
        <sz val="11"/>
        <color theme="1"/>
        <rFont val="Calibri"/>
        <family val="2"/>
      </rPr>
      <t xml:space="preserve"> Work Order Description</t>
    </r>
  </si>
  <si>
    <r>
      <rPr>
        <b/>
        <sz val="11"/>
        <color rgb="FFFF0000"/>
        <rFont val="Calibri"/>
        <family val="2"/>
      </rPr>
      <t>(1)</t>
    </r>
    <r>
      <rPr>
        <b/>
        <sz val="11"/>
        <color theme="1"/>
        <rFont val="Calibri"/>
        <family val="2"/>
      </rPr>
      <t xml:space="preserve"> Town</t>
    </r>
  </si>
  <si>
    <r>
      <rPr>
        <b/>
        <sz val="11"/>
        <color rgb="FFFF0000"/>
        <rFont val="Calibri"/>
        <family val="2"/>
      </rPr>
      <t>(1)</t>
    </r>
    <r>
      <rPr>
        <b/>
        <sz val="11"/>
        <color theme="1"/>
        <rFont val="Calibri"/>
        <family val="2"/>
      </rPr>
      <t xml:space="preserve"> Reason for Relocate (e.g. utility conflict, depth, new construction)</t>
    </r>
  </si>
  <si>
    <r>
      <rPr>
        <b/>
        <sz val="11"/>
        <color rgb="FFFF0000"/>
        <rFont val="Calibri"/>
        <family val="2"/>
      </rPr>
      <t>(2)</t>
    </r>
    <r>
      <rPr>
        <b/>
        <sz val="11"/>
        <color theme="1"/>
        <rFont val="Calibri"/>
        <family val="2"/>
      </rPr>
      <t xml:space="preserve"> Property Owner (City, DOT, Private)</t>
    </r>
  </si>
  <si>
    <r>
      <rPr>
        <b/>
        <sz val="11"/>
        <color rgb="FFFF0000"/>
        <rFont val="Calibri"/>
        <family val="2"/>
      </rPr>
      <t>(2)</t>
    </r>
    <r>
      <rPr>
        <b/>
        <sz val="11"/>
        <color theme="1"/>
        <rFont val="Calibri"/>
        <family val="2"/>
      </rPr>
      <t xml:space="preserve"> Physical Location (Street, ROW, Easement, Private Property)</t>
    </r>
  </si>
  <si>
    <r>
      <rPr>
        <b/>
        <sz val="11"/>
        <color rgb="FFFF0000"/>
        <rFont val="Calibri"/>
        <family val="2"/>
      </rPr>
      <t>(3)</t>
    </r>
    <r>
      <rPr>
        <b/>
        <sz val="11"/>
        <color theme="1"/>
        <rFont val="Calibri"/>
        <family val="2"/>
      </rPr>
      <t xml:space="preserve"> Who Required Relocate (e.g. City of Flagstaff)</t>
    </r>
  </si>
  <si>
    <t>Y - 14' of 3" steel removed on 10-22-25</t>
  </si>
  <si>
    <t>Y - 49' of 2" PE abandoned in place on  11-10-25</t>
  </si>
  <si>
    <t>Y - 248' of 2" PE abandoned in place on 12-13-25</t>
  </si>
  <si>
    <t>Y- 315' of 2" Steel abandoned in place on 6-1-26</t>
  </si>
  <si>
    <t>Y - 427' of 2" Stl Main Abandoned in place 10/1/2025</t>
  </si>
  <si>
    <t>Y - 129' of 4" Stl Main &amp; 506' of 2" Stl Main Abandoned in Place 7/29/2025
167' 3/4" Stl Svc &amp; 193' of 4" Stl Main Abandoned in Place 8/18/2025</t>
  </si>
  <si>
    <t>Y - 3' Of 1" Stl Svc Removed &amp; 432' of 1" Stl Svc Abandoned in Place 4/8/2025</t>
  </si>
  <si>
    <t>Y - 2' of 2" Stl Removed &amp; 260' of 2" Stl Abandoned in Place 4/23/2025</t>
  </si>
  <si>
    <t>Y- 35' of 2" Stl Removed 4/12/2025</t>
  </si>
  <si>
    <t>Y - 817' 2" Stl Abandoned in Place 2/20/2026</t>
  </si>
  <si>
    <t>Y - 11' 2" Stl Removed &amp; 367' of 2" Stl Abandoned in place 11/5/2025</t>
  </si>
  <si>
    <t>Y - 110' of 2" Stl Main &amp; 7' of 3/4" Stl Main Removed 4/23/2026</t>
  </si>
  <si>
    <t>Y - 180' of 2" steel retired</t>
  </si>
  <si>
    <t xml:space="preserve">Y - 701' of 4" PE Removed  </t>
  </si>
  <si>
    <t>Y - 784' of 4" steel removed on 8/27/2025</t>
  </si>
  <si>
    <t xml:space="preserve">Y - 65' of 2" steel removed on 10/6/2025 </t>
  </si>
  <si>
    <t xml:space="preserve">Y - 47' of 2" steel removed on 3/6/2026 </t>
  </si>
  <si>
    <r>
      <rPr>
        <b/>
        <sz val="11"/>
        <color rgb="FFFF0000"/>
        <rFont val="Calibri"/>
        <family val="2"/>
      </rPr>
      <t>(5)</t>
    </r>
    <r>
      <rPr>
        <b/>
        <sz val="11"/>
        <color theme="1"/>
        <rFont val="Calibri"/>
        <family val="2"/>
      </rPr>
      <t xml:space="preserve"> Previous Main Retired (Y/N)</t>
    </r>
  </si>
  <si>
    <t>RUCO 4.07 Main Relocation Cost and Cost Responsibility</t>
  </si>
  <si>
    <t>City Of Sedona (invoiced for relocation)</t>
  </si>
  <si>
    <t>DF22741-251100A</t>
  </si>
  <si>
    <t>505 S SAN FRANCISCO 1" MAIN RELO</t>
  </si>
  <si>
    <t>Leak on Main</t>
  </si>
  <si>
    <t>Private Property Owner</t>
  </si>
  <si>
    <t>Y - 26' of 1" Steel removed/retired</t>
  </si>
  <si>
    <r>
      <rPr>
        <b/>
        <sz val="11"/>
        <color rgb="FFFF0000"/>
        <rFont val="Calibri"/>
        <family val="2"/>
      </rPr>
      <t xml:space="preserve">(4) </t>
    </r>
    <r>
      <rPr>
        <b/>
        <sz val="11"/>
        <color theme="1"/>
        <rFont val="Calibri"/>
        <family val="2"/>
      </rPr>
      <t>Total before CIAC</t>
    </r>
  </si>
  <si>
    <r>
      <rPr>
        <b/>
        <sz val="11"/>
        <color rgb="FFFF0000"/>
        <rFont val="Calibri"/>
        <family val="2"/>
      </rPr>
      <t>(4)</t>
    </r>
    <r>
      <rPr>
        <b/>
        <sz val="11"/>
        <color theme="1"/>
        <rFont val="Calibri"/>
        <family val="2"/>
      </rPr>
      <t xml:space="preserve"> Total Recovery from Rate Payer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</si>
</sst>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44" fontId="0" fillId="0" borderId="0" xfId="1" applyFont="1" applyFill="1" applyAlignment="1">
      <alignment vertical="top"/>
    </xf>
    <xf numFmtId="0" fontId="2" fillId="0" borderId="0" xfId="0" applyFont="1" applyAlignment="1">
      <alignment horizontal="center" vertical="top"/>
    </xf>
    <xf numFmtId="44" fontId="2" fillId="0" borderId="0" xfId="1" applyFont="1" applyAlignment="1">
      <alignment vertical="top"/>
    </xf>
    <xf numFmtId="0" fontId="6" fillId="0" borderId="0" xfId="0" applyFont="1"/>
    <xf numFmtId="4" fontId="0" fillId="0" borderId="0" xfId="0" applyNumberFormat="1" applyAlignment="1">
      <alignment wrapText="1"/>
    </xf>
    <xf numFmtId="43" fontId="0" fillId="0" borderId="0" xfId="2" applyFont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5" dT="2026-10-16T13:48:26.00" personId="{00000000-0000-0000-0000-000000000000}" id="{FE6049F7-1A03-48D0-AED4-B3378012A862}">
    <text>@ 09.30.26,outside the ARAM period the over collection from customer was refunded and total recovery from rate payer is $0.</text>
  </threadedComment>
  <threadedComment ref="J19" dT="2026-10-16T13:53:31.61" personId="{00000000-0000-0000-0000-000000000000}" id="{4911BC33-7830-4C68-BD8F-AD6A8EB01102}">
    <text>CIAC received during ARAM period, however actual costs incurred outside of ARAM period.  Costs at 09.30.26 $2,289.14.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1199D-D90A-469C-BBAA-4E04E3583EA3}">
  <dimension ref="A1:M28"/>
  <sheetViews>
    <sheetView tabSelected="1" zoomScale="80" zoomScaleNormal="80" workbookViewId="0">
      <pane ySplit="2" topLeftCell="A8" activePane="bottomLeft" state="frozen"/>
      <selection pane="bottomLeft" activeCell="F17" sqref="F17"/>
    </sheetView>
  </sheetViews>
  <sheetFormatPr defaultRowHeight="15" x14ac:dyDescent="0.25"/>
  <cols>
    <col min="1" max="1" width="18.140625" bestFit="1" customWidth="1"/>
    <col min="2" max="2" width="11.5703125" customWidth="1"/>
    <col min="3" max="3" width="18.140625" customWidth="1"/>
    <col min="4" max="4" width="51.5703125" bestFit="1" customWidth="1"/>
    <col min="5" max="5" width="42" bestFit="1" customWidth="1"/>
    <col min="6" max="6" width="29.42578125" customWidth="1"/>
    <col min="7" max="7" width="23.5703125" bestFit="1" customWidth="1"/>
    <col min="8" max="8" width="24.140625" bestFit="1" customWidth="1"/>
    <col min="9" max="9" width="20.28515625" style="16" bestFit="1" customWidth="1"/>
    <col min="10" max="10" width="15.140625" bestFit="1" customWidth="1"/>
    <col min="11" max="11" width="34.42578125" customWidth="1"/>
    <col min="12" max="12" width="20.28515625" customWidth="1"/>
    <col min="13" max="13" width="10.5703125" bestFit="1" customWidth="1"/>
  </cols>
  <sheetData>
    <row r="1" spans="1:13" ht="15.75" thickBot="1" x14ac:dyDescent="0.3">
      <c r="A1" s="14" t="s">
        <v>130</v>
      </c>
    </row>
    <row r="2" spans="1:13" ht="45.75" thickBot="1" x14ac:dyDescent="0.3">
      <c r="A2" s="2" t="s">
        <v>104</v>
      </c>
      <c r="B2" s="3" t="s">
        <v>105</v>
      </c>
      <c r="C2" s="3" t="s">
        <v>107</v>
      </c>
      <c r="D2" s="3" t="s">
        <v>106</v>
      </c>
      <c r="E2" s="4" t="s">
        <v>108</v>
      </c>
      <c r="F2" s="4" t="s">
        <v>110</v>
      </c>
      <c r="G2" s="4" t="s">
        <v>109</v>
      </c>
      <c r="H2" s="4" t="s">
        <v>111</v>
      </c>
      <c r="I2" s="2" t="s">
        <v>137</v>
      </c>
      <c r="J2" s="2" t="s">
        <v>138</v>
      </c>
      <c r="K2" s="4" t="s">
        <v>129</v>
      </c>
    </row>
    <row r="3" spans="1:13" ht="30" x14ac:dyDescent="0.25">
      <c r="A3" s="5" t="s">
        <v>0</v>
      </c>
      <c r="B3" s="5" t="s">
        <v>1</v>
      </c>
      <c r="C3" s="5" t="s">
        <v>1</v>
      </c>
      <c r="D3" s="5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6">
        <v>13389.36</v>
      </c>
      <c r="J3" s="6">
        <v>13389.36</v>
      </c>
      <c r="K3" s="7" t="s">
        <v>112</v>
      </c>
      <c r="L3" s="1"/>
      <c r="M3" s="1"/>
    </row>
    <row r="4" spans="1:13" ht="30" x14ac:dyDescent="0.25">
      <c r="A4" s="5" t="s">
        <v>7</v>
      </c>
      <c r="B4" s="5" t="s">
        <v>1</v>
      </c>
      <c r="C4" s="5" t="s">
        <v>1</v>
      </c>
      <c r="D4" s="5" t="s">
        <v>8</v>
      </c>
      <c r="E4" s="8" t="s">
        <v>3</v>
      </c>
      <c r="F4" s="7" t="s">
        <v>9</v>
      </c>
      <c r="G4" s="7" t="s">
        <v>10</v>
      </c>
      <c r="H4" s="8" t="s">
        <v>11</v>
      </c>
      <c r="I4" s="6">
        <v>8685.2999999999993</v>
      </c>
      <c r="J4" s="6">
        <v>8685.2999999999993</v>
      </c>
      <c r="K4" s="7" t="s">
        <v>113</v>
      </c>
      <c r="L4" s="1"/>
      <c r="M4" s="1"/>
    </row>
    <row r="5" spans="1:13" ht="30" x14ac:dyDescent="0.25">
      <c r="A5" s="5" t="s">
        <v>12</v>
      </c>
      <c r="B5" s="5" t="s">
        <v>1</v>
      </c>
      <c r="C5" s="5" t="s">
        <v>1</v>
      </c>
      <c r="D5" s="5" t="s">
        <v>13</v>
      </c>
      <c r="E5" s="8" t="s">
        <v>14</v>
      </c>
      <c r="F5" s="7" t="s">
        <v>15</v>
      </c>
      <c r="G5" s="8" t="s">
        <v>6</v>
      </c>
      <c r="H5" s="8" t="s">
        <v>6</v>
      </c>
      <c r="I5" s="11">
        <v>9113.06</v>
      </c>
      <c r="J5" s="11">
        <v>-2187.59</v>
      </c>
      <c r="K5" s="7" t="s">
        <v>114</v>
      </c>
      <c r="L5" s="1"/>
      <c r="M5" s="15"/>
    </row>
    <row r="6" spans="1:13" ht="30" x14ac:dyDescent="0.25">
      <c r="A6" s="5" t="s">
        <v>16</v>
      </c>
      <c r="B6" s="5" t="s">
        <v>1</v>
      </c>
      <c r="C6" s="5" t="s">
        <v>1</v>
      </c>
      <c r="D6" s="5" t="s">
        <v>17</v>
      </c>
      <c r="E6" s="7" t="s">
        <v>18</v>
      </c>
      <c r="F6" s="7" t="s">
        <v>103</v>
      </c>
      <c r="G6" s="7" t="s">
        <v>19</v>
      </c>
      <c r="H6" s="7" t="s">
        <v>20</v>
      </c>
      <c r="I6" s="6">
        <v>222207.78</v>
      </c>
      <c r="J6" s="6">
        <v>222207.78</v>
      </c>
      <c r="K6" s="7" t="s">
        <v>115</v>
      </c>
      <c r="L6" s="1"/>
      <c r="M6" s="1"/>
    </row>
    <row r="7" spans="1:13" ht="30" x14ac:dyDescent="0.25">
      <c r="A7" s="5" t="s">
        <v>132</v>
      </c>
      <c r="B7" s="5" t="s">
        <v>1</v>
      </c>
      <c r="C7" s="5" t="s">
        <v>1</v>
      </c>
      <c r="D7" s="5" t="s">
        <v>133</v>
      </c>
      <c r="E7" s="7" t="s">
        <v>134</v>
      </c>
      <c r="F7" s="7" t="s">
        <v>133</v>
      </c>
      <c r="G7" s="7" t="s">
        <v>135</v>
      </c>
      <c r="H7" s="7" t="s">
        <v>20</v>
      </c>
      <c r="I7" s="11">
        <v>1838.11</v>
      </c>
      <c r="J7" s="11">
        <v>1838.11</v>
      </c>
      <c r="K7" s="7" t="s">
        <v>136</v>
      </c>
      <c r="L7" s="1"/>
      <c r="M7" s="1"/>
    </row>
    <row r="8" spans="1:13" ht="60" x14ac:dyDescent="0.25">
      <c r="A8" s="5" t="s">
        <v>24</v>
      </c>
      <c r="B8" s="5" t="s">
        <v>21</v>
      </c>
      <c r="C8" s="5" t="s">
        <v>22</v>
      </c>
      <c r="D8" s="5" t="s">
        <v>25</v>
      </c>
      <c r="E8" s="5" t="s">
        <v>26</v>
      </c>
      <c r="F8" s="5" t="s">
        <v>27</v>
      </c>
      <c r="G8" s="5" t="s">
        <v>28</v>
      </c>
      <c r="H8" s="5" t="s">
        <v>28</v>
      </c>
      <c r="I8" s="6">
        <v>7250.369999999999</v>
      </c>
      <c r="J8" s="6">
        <v>7250.369999999999</v>
      </c>
      <c r="K8" s="7" t="s">
        <v>29</v>
      </c>
      <c r="L8" s="1"/>
    </row>
    <row r="9" spans="1:13" x14ac:dyDescent="0.25">
      <c r="A9" s="5" t="s">
        <v>30</v>
      </c>
      <c r="B9" s="5" t="s">
        <v>21</v>
      </c>
      <c r="C9" s="5" t="s">
        <v>22</v>
      </c>
      <c r="D9" s="5" t="s">
        <v>31</v>
      </c>
      <c r="E9" s="5" t="s">
        <v>26</v>
      </c>
      <c r="F9" s="5" t="s">
        <v>27</v>
      </c>
      <c r="G9" s="5" t="s">
        <v>28</v>
      </c>
      <c r="H9" s="5" t="s">
        <v>28</v>
      </c>
      <c r="I9" s="6">
        <v>15250.58</v>
      </c>
      <c r="J9" s="6">
        <v>15250.58</v>
      </c>
      <c r="K9" s="7" t="s">
        <v>32</v>
      </c>
      <c r="L9" s="1"/>
    </row>
    <row r="10" spans="1:13" x14ac:dyDescent="0.25">
      <c r="A10" s="5" t="s">
        <v>33</v>
      </c>
      <c r="B10" s="5" t="s">
        <v>21</v>
      </c>
      <c r="C10" s="5" t="s">
        <v>22</v>
      </c>
      <c r="D10" s="5" t="s">
        <v>34</v>
      </c>
      <c r="E10" s="5" t="s">
        <v>26</v>
      </c>
      <c r="F10" s="5" t="s">
        <v>27</v>
      </c>
      <c r="G10" s="5" t="s">
        <v>23</v>
      </c>
      <c r="H10" s="5" t="s">
        <v>23</v>
      </c>
      <c r="I10" s="6">
        <v>5276.97</v>
      </c>
      <c r="J10" s="6">
        <v>5276.97</v>
      </c>
      <c r="K10" s="5" t="s">
        <v>35</v>
      </c>
      <c r="L10" s="1"/>
    </row>
    <row r="11" spans="1:13" ht="30" x14ac:dyDescent="0.25">
      <c r="A11" s="5" t="s">
        <v>36</v>
      </c>
      <c r="B11" s="5" t="s">
        <v>37</v>
      </c>
      <c r="C11" s="5" t="s">
        <v>38</v>
      </c>
      <c r="D11" s="5" t="s">
        <v>39</v>
      </c>
      <c r="E11" s="9" t="s">
        <v>40</v>
      </c>
      <c r="F11" s="10" t="s">
        <v>41</v>
      </c>
      <c r="G11" s="10" t="s">
        <v>42</v>
      </c>
      <c r="H11" s="10" t="s">
        <v>43</v>
      </c>
      <c r="I11" s="6">
        <v>232492.13</v>
      </c>
      <c r="J11" s="6">
        <v>232492.13</v>
      </c>
      <c r="K11" s="10" t="s">
        <v>116</v>
      </c>
      <c r="L11" s="1"/>
    </row>
    <row r="12" spans="1:13" ht="60" x14ac:dyDescent="0.25">
      <c r="A12" s="5" t="s">
        <v>44</v>
      </c>
      <c r="B12" s="5" t="s">
        <v>37</v>
      </c>
      <c r="C12" s="9" t="s">
        <v>48</v>
      </c>
      <c r="D12" s="5" t="s">
        <v>45</v>
      </c>
      <c r="E12" s="10" t="s">
        <v>46</v>
      </c>
      <c r="F12" s="9" t="s">
        <v>47</v>
      </c>
      <c r="G12" s="9" t="s">
        <v>48</v>
      </c>
      <c r="H12" s="9" t="s">
        <v>48</v>
      </c>
      <c r="I12" s="6">
        <v>420721.86</v>
      </c>
      <c r="J12" s="6">
        <v>420721.86</v>
      </c>
      <c r="K12" s="10" t="s">
        <v>117</v>
      </c>
      <c r="L12" s="1"/>
    </row>
    <row r="13" spans="1:13" ht="45" x14ac:dyDescent="0.25">
      <c r="A13" s="5" t="s">
        <v>49</v>
      </c>
      <c r="B13" s="5" t="s">
        <v>37</v>
      </c>
      <c r="C13" s="9" t="s">
        <v>37</v>
      </c>
      <c r="D13" s="5" t="s">
        <v>50</v>
      </c>
      <c r="E13" s="10" t="s">
        <v>51</v>
      </c>
      <c r="F13" s="9" t="s">
        <v>52</v>
      </c>
      <c r="G13" s="9" t="s">
        <v>53</v>
      </c>
      <c r="H13" s="9" t="s">
        <v>53</v>
      </c>
      <c r="I13" s="6">
        <v>168.13999999999214</v>
      </c>
      <c r="J13" s="6">
        <v>168.13999999999214</v>
      </c>
      <c r="K13" s="10" t="s">
        <v>118</v>
      </c>
      <c r="L13" s="1"/>
    </row>
    <row r="14" spans="1:13" ht="45" x14ac:dyDescent="0.25">
      <c r="A14" s="5" t="s">
        <v>54</v>
      </c>
      <c r="B14" s="5" t="s">
        <v>37</v>
      </c>
      <c r="C14" s="9" t="s">
        <v>37</v>
      </c>
      <c r="D14" s="5" t="s">
        <v>55</v>
      </c>
      <c r="E14" s="10" t="s">
        <v>51</v>
      </c>
      <c r="F14" s="9" t="s">
        <v>56</v>
      </c>
      <c r="G14" s="9" t="s">
        <v>53</v>
      </c>
      <c r="H14" s="9" t="s">
        <v>53</v>
      </c>
      <c r="I14" s="6">
        <v>19121.940000000002</v>
      </c>
      <c r="J14" s="6">
        <v>19121.940000000002</v>
      </c>
      <c r="K14" s="10" t="s">
        <v>119</v>
      </c>
      <c r="L14" s="1"/>
    </row>
    <row r="15" spans="1:13" ht="30" x14ac:dyDescent="0.25">
      <c r="A15" s="5" t="s">
        <v>57</v>
      </c>
      <c r="B15" s="5" t="s">
        <v>37</v>
      </c>
      <c r="C15" s="9" t="s">
        <v>48</v>
      </c>
      <c r="D15" s="5" t="s">
        <v>98</v>
      </c>
      <c r="E15" s="10" t="s">
        <v>46</v>
      </c>
      <c r="F15" s="9" t="s">
        <v>58</v>
      </c>
      <c r="G15" s="9" t="s">
        <v>48</v>
      </c>
      <c r="H15" s="9" t="s">
        <v>48</v>
      </c>
      <c r="I15" s="6">
        <v>18225.239999999998</v>
      </c>
      <c r="J15" s="6">
        <v>18225.239999999998</v>
      </c>
      <c r="K15" s="10" t="s">
        <v>120</v>
      </c>
      <c r="L15" s="1"/>
    </row>
    <row r="16" spans="1:13" ht="30" x14ac:dyDescent="0.25">
      <c r="A16" s="5" t="s">
        <v>59</v>
      </c>
      <c r="B16" s="5" t="s">
        <v>37</v>
      </c>
      <c r="C16" s="5" t="s">
        <v>37</v>
      </c>
      <c r="D16" s="5" t="s">
        <v>60</v>
      </c>
      <c r="E16" s="10" t="s">
        <v>61</v>
      </c>
      <c r="F16" s="9" t="s">
        <v>62</v>
      </c>
      <c r="G16" s="9" t="s">
        <v>53</v>
      </c>
      <c r="H16" s="9" t="s">
        <v>53</v>
      </c>
      <c r="I16" s="6">
        <v>348385.29000000004</v>
      </c>
      <c r="J16" s="6">
        <v>348385.29000000004</v>
      </c>
      <c r="K16" s="10" t="s">
        <v>122</v>
      </c>
      <c r="L16" s="1"/>
    </row>
    <row r="17" spans="1:12" ht="45" x14ac:dyDescent="0.25">
      <c r="A17" s="5" t="s">
        <v>63</v>
      </c>
      <c r="B17" s="5" t="s">
        <v>37</v>
      </c>
      <c r="C17" s="5" t="s">
        <v>37</v>
      </c>
      <c r="D17" s="5" t="s">
        <v>64</v>
      </c>
      <c r="E17" s="10" t="s">
        <v>51</v>
      </c>
      <c r="F17" s="10" t="s">
        <v>65</v>
      </c>
      <c r="G17" s="9" t="s">
        <v>53</v>
      </c>
      <c r="H17" s="9" t="s">
        <v>53</v>
      </c>
      <c r="I17" s="6">
        <v>395515.46</v>
      </c>
      <c r="J17" s="6">
        <v>395515.46</v>
      </c>
      <c r="K17" s="10" t="s">
        <v>121</v>
      </c>
      <c r="L17" s="1"/>
    </row>
    <row r="18" spans="1:12" ht="30" x14ac:dyDescent="0.25">
      <c r="A18" s="5" t="s">
        <v>66</v>
      </c>
      <c r="B18" s="5" t="s">
        <v>37</v>
      </c>
      <c r="C18" s="5" t="s">
        <v>37</v>
      </c>
      <c r="D18" s="5" t="s">
        <v>67</v>
      </c>
      <c r="E18" s="10" t="s">
        <v>61</v>
      </c>
      <c r="F18" s="9" t="s">
        <v>68</v>
      </c>
      <c r="G18" s="9" t="s">
        <v>53</v>
      </c>
      <c r="H18" s="9" t="s">
        <v>53</v>
      </c>
      <c r="I18" s="6">
        <v>70415.25</v>
      </c>
      <c r="J18" s="6">
        <v>70415.25</v>
      </c>
      <c r="K18" s="10" t="s">
        <v>123</v>
      </c>
      <c r="L18" s="1"/>
    </row>
    <row r="19" spans="1:12" ht="30" x14ac:dyDescent="0.25">
      <c r="A19" s="5" t="s">
        <v>69</v>
      </c>
      <c r="B19" s="5" t="s">
        <v>70</v>
      </c>
      <c r="C19" s="5" t="s">
        <v>71</v>
      </c>
      <c r="D19" s="5" t="s">
        <v>72</v>
      </c>
      <c r="E19" s="7" t="s">
        <v>73</v>
      </c>
      <c r="F19" s="5" t="s">
        <v>74</v>
      </c>
      <c r="G19" s="5" t="s">
        <v>75</v>
      </c>
      <c r="H19" s="5" t="s">
        <v>76</v>
      </c>
      <c r="I19" s="11">
        <v>-334.70999999999185</v>
      </c>
      <c r="J19" s="11">
        <v>-68904.709999999992</v>
      </c>
      <c r="K19" s="7" t="s">
        <v>124</v>
      </c>
      <c r="L19" s="1"/>
    </row>
    <row r="20" spans="1:12" x14ac:dyDescent="0.25">
      <c r="A20" s="5" t="s">
        <v>77</v>
      </c>
      <c r="B20" s="5" t="s">
        <v>70</v>
      </c>
      <c r="C20" s="5" t="s">
        <v>78</v>
      </c>
      <c r="D20" s="5" t="s">
        <v>79</v>
      </c>
      <c r="E20" s="5" t="s">
        <v>80</v>
      </c>
      <c r="F20" s="5" t="s">
        <v>81</v>
      </c>
      <c r="G20" s="5" t="s">
        <v>99</v>
      </c>
      <c r="H20" s="5" t="s">
        <v>100</v>
      </c>
      <c r="I20" s="11">
        <v>139089.79999999999</v>
      </c>
      <c r="J20" s="11">
        <v>139089.79999999999</v>
      </c>
      <c r="K20" s="5" t="s">
        <v>125</v>
      </c>
      <c r="L20" s="1"/>
    </row>
    <row r="21" spans="1:12" ht="30" x14ac:dyDescent="0.25">
      <c r="A21" s="5" t="s">
        <v>82</v>
      </c>
      <c r="B21" s="5" t="s">
        <v>83</v>
      </c>
      <c r="C21" s="5" t="s">
        <v>84</v>
      </c>
      <c r="D21" s="5" t="s">
        <v>85</v>
      </c>
      <c r="E21" s="7" t="s">
        <v>86</v>
      </c>
      <c r="F21" s="7" t="s">
        <v>101</v>
      </c>
      <c r="G21" s="7" t="s">
        <v>87</v>
      </c>
      <c r="H21" s="5" t="s">
        <v>88</v>
      </c>
      <c r="I21" s="6">
        <v>179168.73</v>
      </c>
      <c r="J21" s="6">
        <v>56124.73</v>
      </c>
      <c r="K21" s="7" t="s">
        <v>126</v>
      </c>
      <c r="L21" s="1"/>
    </row>
    <row r="22" spans="1:12" ht="30" x14ac:dyDescent="0.25">
      <c r="A22" s="5" t="s">
        <v>89</v>
      </c>
      <c r="B22" s="5" t="s">
        <v>83</v>
      </c>
      <c r="C22" s="5" t="s">
        <v>90</v>
      </c>
      <c r="D22" s="5" t="s">
        <v>91</v>
      </c>
      <c r="E22" s="7" t="s">
        <v>102</v>
      </c>
      <c r="F22" s="5" t="s">
        <v>92</v>
      </c>
      <c r="G22" s="5" t="s">
        <v>93</v>
      </c>
      <c r="H22" s="5" t="s">
        <v>93</v>
      </c>
      <c r="I22" s="6">
        <v>21519.81</v>
      </c>
      <c r="J22" s="6">
        <v>21519.81</v>
      </c>
      <c r="K22" s="7" t="s">
        <v>127</v>
      </c>
      <c r="L22" s="1"/>
    </row>
    <row r="23" spans="1:12" ht="30" x14ac:dyDescent="0.25">
      <c r="A23" s="5" t="s">
        <v>94</v>
      </c>
      <c r="B23" s="5" t="s">
        <v>83</v>
      </c>
      <c r="C23" s="5" t="s">
        <v>90</v>
      </c>
      <c r="D23" s="5" t="s">
        <v>95</v>
      </c>
      <c r="E23" s="7" t="s">
        <v>131</v>
      </c>
      <c r="F23" s="7" t="s">
        <v>96</v>
      </c>
      <c r="G23" s="5" t="s">
        <v>93</v>
      </c>
      <c r="H23" s="5" t="s">
        <v>93</v>
      </c>
      <c r="I23" s="6">
        <v>19700.579999999998</v>
      </c>
      <c r="J23" s="6">
        <v>19700.579999999998</v>
      </c>
      <c r="K23" s="7" t="s">
        <v>128</v>
      </c>
      <c r="L23" s="1"/>
    </row>
    <row r="24" spans="1:12" x14ac:dyDescent="0.25">
      <c r="A24" s="5"/>
      <c r="B24" s="5"/>
      <c r="C24" s="5"/>
      <c r="D24" s="12" t="s">
        <v>97</v>
      </c>
      <c r="E24" s="5"/>
      <c r="F24" s="5"/>
      <c r="G24" s="5"/>
      <c r="H24" s="5"/>
      <c r="I24" s="13">
        <f>SUM(I3:I23)</f>
        <v>2147201.0500000003</v>
      </c>
      <c r="J24" s="13">
        <f>SUM(J3:J23)</f>
        <v>1944286.4000000001</v>
      </c>
      <c r="K24" s="5"/>
    </row>
    <row r="28" spans="1:12" x14ac:dyDescent="0.25">
      <c r="E28" s="1"/>
    </row>
  </sheetData>
  <pageMargins left="0.7" right="0.7" top="0.75" bottom="0.75" header="0.3" footer="0.3"/>
  <pageSetup orientation="portrait" horizontalDpi="200" verticalDpi="200" r:id="rId1"/>
  <legacyDrawing r:id="rId2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RUCO 4.07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2026-10-19T21:40:48Z</dcterms:created>
  <dcterms:modified xsi:type="dcterms:W3CDTF">2026-10-19T21:40:58Z</dcterms:modified>
  <cp:category/>
  <cp:contentStatus/>
</cp:coreProperties>
</file>