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652F3111-F300-4C7F-86F0-9E3BBB11A2B8}" xr6:coauthVersionLast="47" xr6:coauthVersionMax="47" xr10:uidLastSave="{00000000-0000-0000-0000-000000000000}"/>
  <bookViews>
    <workbookView xWindow="-120" yWindow="-120" windowWidth="29040" windowHeight="15720" xr2:uid="{2635C84B-20D2-4AD0-83DB-F1337DC8688D}"/>
  </bookViews>
  <sheets>
    <sheet name="RUCO 4.05" sheetId="1" r:id="rId1"/>
  </sheets>
  <externalReferences>
    <externalReference r:id="rId2"/>
  </externalReferences>
  <definedNames>
    <definedName name="IS_RIBBON_CREATE_SUCCESS">TRUE</definedName>
    <definedName name="IS_RIBBON_SHOW_GRAPH_GROUP">FALSE</definedName>
    <definedName name="IS_RIBBON_SHOW_MAIN_GROUP">TRUE</definedName>
    <definedName name="PopCache_GL_INTERFACE_REFERENCE7" hidden="1">[1]PopCache!$A$1:$A$2</definedName>
    <definedName name="ProtectionContents">TRUE</definedName>
    <definedName name="RIBBON_OBJECT_POINTER">2707011035024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7" i="1" l="1"/>
  <c r="H45" i="1"/>
  <c r="H38" i="1"/>
</calcChain>
</file>

<file path=xl/sharedStrings.xml><?xml version="1.0" encoding="utf-8"?>
<sst xmlns="http://schemas.openxmlformats.org/spreadsheetml/2006/main" count="208" uniqueCount="132">
  <si>
    <t>RUCO 4.05</t>
  </si>
  <si>
    <t>Replacement Vehicle/Equipment:</t>
  </si>
  <si>
    <t>Utility Account</t>
  </si>
  <si>
    <t>G392 - Transportation Equipment</t>
  </si>
  <si>
    <t>Old unit</t>
  </si>
  <si>
    <t>Old unit description</t>
  </si>
  <si>
    <t>Old unit in service date</t>
  </si>
  <si>
    <t>Work Order Number</t>
  </si>
  <si>
    <t>Work Order Description</t>
  </si>
  <si>
    <t>Replacement Actual Cost</t>
  </si>
  <si>
    <t>New unit</t>
  </si>
  <si>
    <t>Old unit reason for replacement</t>
  </si>
  <si>
    <t>Assigned district for fleet additions</t>
  </si>
  <si>
    <t>TRUCK 4X4 CC SB</t>
  </si>
  <si>
    <t>DA10337-250000A</t>
  </si>
  <si>
    <t>Gas Service Tech Truck Unit 10477</t>
  </si>
  <si>
    <t>High mileage and worn condition</t>
  </si>
  <si>
    <t>Cottonwood</t>
  </si>
  <si>
    <t>TRUCK 4X2 GAS CREW</t>
  </si>
  <si>
    <t>DA10246-250000A</t>
  </si>
  <si>
    <t>Gas Crew Truck - New Unit 70066</t>
  </si>
  <si>
    <t>Age and worn condition</t>
  </si>
  <si>
    <t>TRAILER UTV</t>
  </si>
  <si>
    <t>DA10313-250000A</t>
  </si>
  <si>
    <t>5x10 Welding Trailer - New unit 902</t>
  </si>
  <si>
    <t>Trailer size was no longer sufficient for business need.</t>
  </si>
  <si>
    <t>TRUCK 4X4 EC SC FLEX FUEL</t>
  </si>
  <si>
    <t>DA10346-250000A</t>
  </si>
  <si>
    <t>Truck 1/2-Ton EC SB 4x4 - New unit</t>
  </si>
  <si>
    <t>Age, high mileage, and worn condition</t>
  </si>
  <si>
    <t>Flagstaff</t>
  </si>
  <si>
    <t>TRUCK KING CAB 4X4 SB FLEX FUEL</t>
  </si>
  <si>
    <t>DA10362-250000A</t>
  </si>
  <si>
    <t>Truck 1/2-Ton CC SB 4x4 - New unit</t>
  </si>
  <si>
    <t>Kingman</t>
  </si>
  <si>
    <t>TRUCK 1 TON 4X4 SERVICE BODY 5.4 V8</t>
  </si>
  <si>
    <t>DA10320-250000A</t>
  </si>
  <si>
    <t>Gas Service Tech Truck Unit 30117</t>
  </si>
  <si>
    <t>TRUCK 4X4 EC SERVICE BODY</t>
  </si>
  <si>
    <t>DA10321-250000A</t>
  </si>
  <si>
    <t>Gas Service Tech Truck Unit 30118</t>
  </si>
  <si>
    <t>TRUCK 4X4 EXTCAB W/GAS SERVICE BODY</t>
  </si>
  <si>
    <t>DA10332-250000A</t>
  </si>
  <si>
    <t>Gas Service Tech Truck Unit 30123</t>
  </si>
  <si>
    <t>DA10333-250000A</t>
  </si>
  <si>
    <t>Gas Service Tech Truck Unit 30124</t>
  </si>
  <si>
    <t>DA10334-250000A</t>
  </si>
  <si>
    <t>Gas Service Tech Truck Unit 30125</t>
  </si>
  <si>
    <t>DA10249-250000A</t>
  </si>
  <si>
    <t>Gas Crew Truck - New Unit 70064</t>
  </si>
  <si>
    <t>TRUCK GAS CREW</t>
  </si>
  <si>
    <t>DA10329-250000A</t>
  </si>
  <si>
    <t>Gas Crew Truck</t>
  </si>
  <si>
    <t>Lake Havasu</t>
  </si>
  <si>
    <t>SPORT UTILITY 4X4 4DR</t>
  </si>
  <si>
    <t>DA10326-250000A</t>
  </si>
  <si>
    <t>1-Ton 4x4 CC Service Body (Gas Serv</t>
  </si>
  <si>
    <t>Age, worn condition, and the vehicle size was no longer sufficient for business need.</t>
  </si>
  <si>
    <t>TRUCK 4X2 EC GAS SERVICE BODY</t>
  </si>
  <si>
    <t>DA10328-250000A</t>
  </si>
  <si>
    <t>TRUCK 4X4 EC GAS SERVICE TECH FLEX FUEL</t>
  </si>
  <si>
    <t>DA10336-250000A</t>
  </si>
  <si>
    <t>Gas Service Tech Truck Unit 20243</t>
  </si>
  <si>
    <t>Nogales</t>
  </si>
  <si>
    <t>TRUCK 4X4 1 TON EC GAS SERVICE BODY</t>
  </si>
  <si>
    <t>DA10335-250000A</t>
  </si>
  <si>
    <t>Gas Service Tech Truck Unit 30126</t>
  </si>
  <si>
    <t>SPORT UTILITY 4X4X 4DR</t>
  </si>
  <si>
    <t>DA10339-250000A</t>
  </si>
  <si>
    <t>Gas Service Tech Truck Unit 10478</t>
  </si>
  <si>
    <t>Prescott</t>
  </si>
  <si>
    <t>TRUCK</t>
  </si>
  <si>
    <t>DA10340-250000A</t>
  </si>
  <si>
    <t>Gas Service Tech Truck Unit 10479</t>
  </si>
  <si>
    <t>DA10345-250000A</t>
  </si>
  <si>
    <t>Small SUV 4x4 - New unit 10480</t>
  </si>
  <si>
    <t>TRUCK 3/4 TON 4X4 EC SB</t>
  </si>
  <si>
    <t>DA10324-250000A</t>
  </si>
  <si>
    <t>Truck 3/4 Ton 4x4 CC SB - New unit</t>
  </si>
  <si>
    <t>Costly repairs were needed</t>
  </si>
  <si>
    <t>TRUCK 4X4EC GAS SERVICE TECH</t>
  </si>
  <si>
    <t>DA10239-250000A</t>
  </si>
  <si>
    <t>1 Ton 4x4 EC Gas Service Tech Truck</t>
  </si>
  <si>
    <t>TRUCK 4X4 EC GAS SERVICE BODY</t>
  </si>
  <si>
    <t>DA10240-250000A</t>
  </si>
  <si>
    <t>DA10330-250000A</t>
  </si>
  <si>
    <t>Gas Service Tech Truck Unit 30121</t>
  </si>
  <si>
    <t>DA10331-250000A</t>
  </si>
  <si>
    <t>Gas Service Tech Truck Unit 30122</t>
  </si>
  <si>
    <t>TRUCK 4X4 EC SB</t>
  </si>
  <si>
    <t>DA10338-250000A</t>
  </si>
  <si>
    <t>Gas Service Tech Truck Unit 30127</t>
  </si>
  <si>
    <t>TRUCK 1/2 T CREW CAB 4X4</t>
  </si>
  <si>
    <t>DA10341-250000A</t>
  </si>
  <si>
    <t>Truck 1-ton CC Diesel CC 4x4 Unit 3</t>
  </si>
  <si>
    <t>Age, high mileage, worn condition, and the vehicle size was no longer sufficient for business need.</t>
  </si>
  <si>
    <t>TRUCK F-350 DRW 4X4 STAKE BED</t>
  </si>
  <si>
    <t>DA10344-250000A</t>
  </si>
  <si>
    <t>Truck w/18' Stake Bed 4x4 SC - New</t>
  </si>
  <si>
    <t>DA10269-250000A</t>
  </si>
  <si>
    <t>Frieghtliner M2 EC (Chassis) - New</t>
  </si>
  <si>
    <t>DA10270-250000A</t>
  </si>
  <si>
    <t>Freightliner M2 EC (Chassis) - New</t>
  </si>
  <si>
    <t>VACUUM UNIT</t>
  </si>
  <si>
    <t>DA10316-250000A</t>
  </si>
  <si>
    <t>Vacuum Trailer - New Unit 90296</t>
  </si>
  <si>
    <t>TRUCK 1/2 TON 4X2 RC SB FLEX FUEL</t>
  </si>
  <si>
    <t>DA10347-250000A</t>
  </si>
  <si>
    <t>Age and costly repairs were needed</t>
  </si>
  <si>
    <t>DA10314-250000A</t>
  </si>
  <si>
    <t>Truck 1-ton 4x4 CC LB Diesel - New</t>
  </si>
  <si>
    <t>Worn condition and the vehicle size was no longer sufficient for business need.</t>
  </si>
  <si>
    <t>Show Low</t>
  </si>
  <si>
    <t xml:space="preserve"> </t>
  </si>
  <si>
    <t>New Vehicle/Equipment:</t>
  </si>
  <si>
    <t>Explanation of why the existing fleet cannot meet the identified need</t>
  </si>
  <si>
    <t>Considered purchasing used? If not, why or why not?</t>
  </si>
  <si>
    <t>New</t>
  </si>
  <si>
    <t>DA10342-250000A</t>
  </si>
  <si>
    <t>Truck 3/4-ton 4x4 CC SB - Unit 2024</t>
  </si>
  <si>
    <t>A new full-time employee was added to this district, and the position required a dedicated vehicle. Existing fleet vehicles were already assigned to support other district operations</t>
  </si>
  <si>
    <t>A new vehicle was selected because it provides the reliability and specifications required by UNS Gas operations. Used vehicles can introduce risk due to unknown maintenance history and may not meet the company's established fleet standards.</t>
  </si>
  <si>
    <t>DA10325-250000A</t>
  </si>
  <si>
    <t>Welding Trailer- Unit 90299</t>
  </si>
  <si>
    <t>N/A - Under value under $20,000</t>
  </si>
  <si>
    <t>DA10317-250000A</t>
  </si>
  <si>
    <t>Vacuum Trailer - New Unit 90297</t>
  </si>
  <si>
    <t>Grand Total</t>
  </si>
  <si>
    <t>Old unit age</t>
  </si>
  <si>
    <t>Old unit mileage/hours</t>
  </si>
  <si>
    <t>Subtotal - New</t>
  </si>
  <si>
    <t>Subtotal -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</si>
</sst>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font>
    <font>
      <sz val="11"/>
      <color theme="1"/>
      <name val="Calibri"/>
      <family val="2"/>
    </font>
    <font>
      <sz val="11"/>
      <color rgb="FFFF0000"/>
      <name val="Calibri"/>
      <family val="2"/>
    </font>
    <font>
      <b/>
      <sz val="11"/>
      <color theme="1"/>
      <name val="Calibri"/>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xf numFmtId="0" fontId="0" fillId="2" borderId="0" xfId="0" applyFill="1" applyAlignment="1">
      <alignment wrapText="1"/>
    </xf>
    <xf numFmtId="0" fontId="2" fillId="0" borderId="0" xfId="0" applyFont="1" applyAlignment="1">
      <alignment horizontal="center"/>
    </xf>
    <xf numFmtId="0" fontId="2" fillId="0" borderId="0" xfId="0" applyFont="1" applyAlignment="1">
      <alignment horizontal="center" wrapText="1"/>
    </xf>
    <xf numFmtId="0" fontId="0" fillId="0" borderId="0" xfId="0" applyAlignment="1">
      <alignment horizontal="center" wrapText="1"/>
    </xf>
    <xf numFmtId="14" fontId="0" fillId="0" borderId="0" xfId="0" applyNumberFormat="1" applyAlignment="1">
      <alignment wrapText="1"/>
    </xf>
    <xf numFmtId="164" fontId="0" fillId="0" borderId="0" xfId="1" applyNumberFormat="1" applyFont="1" applyAlignment="1">
      <alignment wrapText="1"/>
    </xf>
    <xf numFmtId="39" fontId="0" fillId="0" borderId="0" xfId="0" applyNumberFormat="1" applyAlignment="1">
      <alignment wrapText="1"/>
    </xf>
    <xf numFmtId="0" fontId="1" fillId="0" borderId="0" xfId="0" applyFont="1" applyAlignment="1">
      <alignment wrapText="1"/>
    </xf>
    <xf numFmtId="0" fontId="3" fillId="0" borderId="0" xfId="0" applyFont="1" applyAlignment="1">
      <alignment wrapText="1"/>
    </xf>
    <xf numFmtId="39" fontId="3" fillId="0" borderId="0" xfId="0" applyNumberFormat="1" applyFont="1" applyAlignment="1">
      <alignment wrapText="1"/>
    </xf>
    <xf numFmtId="0" fontId="0" fillId="2" borderId="0" xfId="0" applyFill="1" applyAlignment="1">
      <alignment horizontal="center" wrapText="1"/>
    </xf>
    <xf numFmtId="0" fontId="1" fillId="2" borderId="0" xfId="0" applyFont="1" applyFill="1" applyAlignment="1">
      <alignment horizontal="center" wrapText="1"/>
    </xf>
    <xf numFmtId="0" fontId="0" fillId="0" borderId="0" xfId="0"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LANTACC/Close/Journal%20Entries/2026/03%20MAR/J338%20FA%20Corrections%20MAR-26.xlsm" TargetMode="External"/><Relationship Id="rId2" Type="http://schemas.openxmlformats.org/officeDocument/2006/relationships/externalLinkPath" Target="file:///G:\PLANTACC\Close\Journal%20Entries\2026\03%20MAR\J338%20FA%20Corrections%20MAR-26.xlsm" TargetMode="External"/><Relationship Id="rId1" Type="http://schemas.openxmlformats.org/officeDocument/2006/relationships/externalLinkPath" Target="/PLANTACC/Close/Journal%20Entries/2026/03%20MAR/J338%20FA%20Corrections%20MAR-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neWorkBookProperties"/>
      <sheetName val="BneLog"/>
      <sheetName val="BneRibbonProperties"/>
      <sheetName val="PopCache"/>
      <sheetName val="WebADI"/>
      <sheetName val="1. PIVOT - Pending Trans Table"/>
      <sheetName val="1.1 PP Pend Trans - AR15"/>
      <sheetName val="2. Location"/>
    </sheetNames>
    <sheetDataSet>
      <sheetData sheetId="0"/>
      <sheetData sheetId="1"/>
      <sheetData sheetId="2"/>
      <sheetData sheetId="3">
        <row r="1">
          <cell r="A1" t="str">
            <v>No</v>
          </cell>
        </row>
        <row r="2">
          <cell r="A2" t="str">
            <v>Yes</v>
          </cell>
        </row>
      </sheetData>
      <sheetData sheetId="4"/>
      <sheetData sheetId="5"/>
      <sheetData sheetId="6"/>
      <sheetData sheetId="7">
        <row r="9">
          <cell r="A9" t="str">
            <v>Location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2EC8A-7BD8-4E44-834C-5184D640148D}">
  <dimension ref="A1:K48"/>
  <sheetViews>
    <sheetView tabSelected="1" workbookViewId="0">
      <selection activeCell="F50" sqref="F50"/>
    </sheetView>
  </sheetViews>
  <sheetFormatPr defaultRowHeight="15" x14ac:dyDescent="0.25"/>
  <cols>
    <col min="1" max="1" width="13.7109375" style="1" customWidth="1"/>
    <col min="2" max="2" width="39.28515625" style="1" bestFit="1" customWidth="1"/>
    <col min="3" max="3" width="21.85546875" style="1" bestFit="1" customWidth="1"/>
    <col min="4" max="4" width="16.140625" style="1" customWidth="1"/>
    <col min="5" max="5" width="21.7109375" style="1" bestFit="1" customWidth="1"/>
    <col min="6" max="6" width="29" style="1" customWidth="1"/>
    <col min="7" max="7" width="33.140625" style="1" bestFit="1" customWidth="1"/>
    <col min="8" max="8" width="33.7109375" style="1" customWidth="1"/>
    <col min="9" max="9" width="9.140625" style="1"/>
    <col min="10" max="10" width="90.7109375" style="1" bestFit="1" customWidth="1"/>
    <col min="11" max="11" width="32.7109375" style="1" bestFit="1" customWidth="1"/>
    <col min="12" max="12" width="64.5703125" style="1" bestFit="1" customWidth="1"/>
    <col min="13" max="13" width="48.85546875" style="1" bestFit="1" customWidth="1"/>
    <col min="14" max="16384" width="9.140625" style="1"/>
  </cols>
  <sheetData>
    <row r="1" spans="1:11" x14ac:dyDescent="0.25">
      <c r="A1" s="2" t="s">
        <v>0</v>
      </c>
    </row>
    <row r="2" spans="1:11" ht="30" x14ac:dyDescent="0.25">
      <c r="A2" s="4" t="s">
        <v>2</v>
      </c>
      <c r="B2" s="4" t="s">
        <v>3</v>
      </c>
      <c r="F2" s="2"/>
    </row>
    <row r="3" spans="1:11" x14ac:dyDescent="0.25">
      <c r="A3" s="3" t="s">
        <v>1</v>
      </c>
    </row>
    <row r="4" spans="1:11" x14ac:dyDescent="0.25">
      <c r="A4" s="5">
        <v>1</v>
      </c>
      <c r="B4" s="5">
        <v>1</v>
      </c>
      <c r="C4" s="6">
        <v>2</v>
      </c>
      <c r="D4" s="6">
        <v>3</v>
      </c>
      <c r="E4" s="6">
        <v>3</v>
      </c>
      <c r="F4" s="6"/>
      <c r="G4" s="6"/>
      <c r="H4" s="6">
        <v>5</v>
      </c>
      <c r="I4" s="7"/>
      <c r="J4" s="6">
        <v>4</v>
      </c>
    </row>
    <row r="5" spans="1:11" ht="30" x14ac:dyDescent="0.25">
      <c r="A5" s="14" t="s">
        <v>4</v>
      </c>
      <c r="B5" s="14" t="s">
        <v>5</v>
      </c>
      <c r="C5" s="14" t="s">
        <v>6</v>
      </c>
      <c r="D5" s="14" t="s">
        <v>128</v>
      </c>
      <c r="E5" s="14" t="s">
        <v>129</v>
      </c>
      <c r="F5" s="14" t="s">
        <v>7</v>
      </c>
      <c r="G5" s="14" t="s">
        <v>8</v>
      </c>
      <c r="H5" s="15" t="s">
        <v>9</v>
      </c>
      <c r="I5" s="14" t="s">
        <v>10</v>
      </c>
      <c r="J5" s="14" t="s">
        <v>11</v>
      </c>
      <c r="K5" s="14" t="s">
        <v>12</v>
      </c>
    </row>
    <row r="6" spans="1:11" x14ac:dyDescent="0.25">
      <c r="A6" s="1">
        <v>10378</v>
      </c>
      <c r="B6" s="1" t="s">
        <v>13</v>
      </c>
      <c r="C6" s="8">
        <v>42355</v>
      </c>
      <c r="D6" s="1">
        <v>2015</v>
      </c>
      <c r="E6" s="9">
        <v>154630</v>
      </c>
      <c r="F6" s="1" t="s">
        <v>14</v>
      </c>
      <c r="G6" s="1" t="s">
        <v>15</v>
      </c>
      <c r="H6" s="10">
        <v>63638.520000000004</v>
      </c>
      <c r="I6" s="1">
        <v>10477</v>
      </c>
      <c r="J6" s="11" t="s">
        <v>16</v>
      </c>
      <c r="K6" s="1" t="s">
        <v>17</v>
      </c>
    </row>
    <row r="7" spans="1:11" x14ac:dyDescent="0.25">
      <c r="A7" s="1">
        <v>70026</v>
      </c>
      <c r="B7" s="1" t="s">
        <v>18</v>
      </c>
      <c r="C7" s="8">
        <v>38272</v>
      </c>
      <c r="D7" s="1">
        <v>2005</v>
      </c>
      <c r="E7" s="9">
        <v>102983</v>
      </c>
      <c r="F7" s="1" t="s">
        <v>19</v>
      </c>
      <c r="G7" s="1" t="s">
        <v>20</v>
      </c>
      <c r="H7" s="10">
        <v>290443.08</v>
      </c>
      <c r="I7" s="1">
        <v>70066</v>
      </c>
      <c r="J7" s="11" t="s">
        <v>21</v>
      </c>
      <c r="K7" s="1" t="s">
        <v>17</v>
      </c>
    </row>
    <row r="8" spans="1:11" x14ac:dyDescent="0.25">
      <c r="A8" s="1">
        <v>90228</v>
      </c>
      <c r="B8" s="1" t="s">
        <v>22</v>
      </c>
      <c r="C8" s="8">
        <v>43339</v>
      </c>
      <c r="D8" s="1">
        <v>2018</v>
      </c>
      <c r="E8" s="9">
        <v>0</v>
      </c>
      <c r="F8" s="1" t="s">
        <v>23</v>
      </c>
      <c r="G8" s="1" t="s">
        <v>24</v>
      </c>
      <c r="H8" s="10">
        <v>8086.19</v>
      </c>
      <c r="I8" s="1">
        <v>90295</v>
      </c>
      <c r="J8" s="11" t="s">
        <v>25</v>
      </c>
      <c r="K8" s="1" t="s">
        <v>17</v>
      </c>
    </row>
    <row r="9" spans="1:11" x14ac:dyDescent="0.25">
      <c r="A9" s="1">
        <v>10327</v>
      </c>
      <c r="B9" s="1" t="s">
        <v>26</v>
      </c>
      <c r="C9" s="8">
        <v>41010</v>
      </c>
      <c r="D9" s="1">
        <v>2012</v>
      </c>
      <c r="E9" s="9">
        <v>142969</v>
      </c>
      <c r="F9" s="1" t="s">
        <v>27</v>
      </c>
      <c r="G9" s="1" t="s">
        <v>28</v>
      </c>
      <c r="H9" s="10">
        <v>58434.69</v>
      </c>
      <c r="I9" s="1">
        <v>10481</v>
      </c>
      <c r="J9" s="11" t="s">
        <v>29</v>
      </c>
      <c r="K9" s="1" t="s">
        <v>30</v>
      </c>
    </row>
    <row r="10" spans="1:11" x14ac:dyDescent="0.25">
      <c r="A10" s="1">
        <v>10304</v>
      </c>
      <c r="B10" s="1" t="s">
        <v>31</v>
      </c>
      <c r="C10" s="8">
        <v>40660</v>
      </c>
      <c r="D10" s="1">
        <v>2011</v>
      </c>
      <c r="E10" s="9">
        <v>149493</v>
      </c>
      <c r="F10" s="1" t="s">
        <v>32</v>
      </c>
      <c r="G10" s="1" t="s">
        <v>33</v>
      </c>
      <c r="H10" s="10">
        <v>64656.07</v>
      </c>
      <c r="I10" s="1">
        <v>10483</v>
      </c>
      <c r="J10" s="11" t="s">
        <v>29</v>
      </c>
      <c r="K10" s="1" t="s">
        <v>34</v>
      </c>
    </row>
    <row r="11" spans="1:11" x14ac:dyDescent="0.25">
      <c r="A11" s="1">
        <v>30033</v>
      </c>
      <c r="B11" s="1" t="s">
        <v>35</v>
      </c>
      <c r="C11" s="8">
        <v>40038</v>
      </c>
      <c r="D11" s="1">
        <v>2009</v>
      </c>
      <c r="E11" s="9">
        <v>166899</v>
      </c>
      <c r="F11" s="1" t="s">
        <v>36</v>
      </c>
      <c r="G11" s="1" t="s">
        <v>37</v>
      </c>
      <c r="H11" s="10">
        <v>103997.09</v>
      </c>
      <c r="I11" s="1">
        <v>30117</v>
      </c>
      <c r="J11" s="11" t="s">
        <v>29</v>
      </c>
      <c r="K11" s="1" t="s">
        <v>30</v>
      </c>
    </row>
    <row r="12" spans="1:11" x14ac:dyDescent="0.25">
      <c r="A12" s="1">
        <v>30051</v>
      </c>
      <c r="B12" s="1" t="s">
        <v>38</v>
      </c>
      <c r="C12" s="8">
        <v>41080</v>
      </c>
      <c r="D12" s="1">
        <v>2012</v>
      </c>
      <c r="E12" s="9">
        <v>162460</v>
      </c>
      <c r="F12" s="1" t="s">
        <v>39</v>
      </c>
      <c r="G12" s="1" t="s">
        <v>40</v>
      </c>
      <c r="H12" s="10">
        <v>103974.88</v>
      </c>
      <c r="I12" s="1">
        <v>30118</v>
      </c>
      <c r="J12" s="11" t="s">
        <v>29</v>
      </c>
      <c r="K12" s="1" t="s">
        <v>30</v>
      </c>
    </row>
    <row r="13" spans="1:11" x14ac:dyDescent="0.25">
      <c r="A13" s="1">
        <v>20202</v>
      </c>
      <c r="B13" s="1" t="s">
        <v>41</v>
      </c>
      <c r="C13" s="8">
        <v>41962</v>
      </c>
      <c r="D13" s="1">
        <v>2015</v>
      </c>
      <c r="E13" s="9">
        <v>154325</v>
      </c>
      <c r="F13" s="1" t="s">
        <v>42</v>
      </c>
      <c r="G13" s="1" t="s">
        <v>43</v>
      </c>
      <c r="H13" s="10">
        <v>103402.58</v>
      </c>
      <c r="I13" s="1">
        <v>30123</v>
      </c>
      <c r="J13" s="11" t="s">
        <v>16</v>
      </c>
      <c r="K13" s="1" t="s">
        <v>30</v>
      </c>
    </row>
    <row r="14" spans="1:11" x14ac:dyDescent="0.25">
      <c r="A14" s="1">
        <v>30052</v>
      </c>
      <c r="B14" s="1" t="s">
        <v>38</v>
      </c>
      <c r="C14" s="8">
        <v>41128</v>
      </c>
      <c r="D14" s="1">
        <v>2012</v>
      </c>
      <c r="E14" s="9">
        <v>165004</v>
      </c>
      <c r="F14" s="1" t="s">
        <v>44</v>
      </c>
      <c r="G14" s="1" t="s">
        <v>45</v>
      </c>
      <c r="H14" s="10">
        <v>102464.14</v>
      </c>
      <c r="I14" s="1">
        <v>30124</v>
      </c>
      <c r="J14" s="11" t="s">
        <v>29</v>
      </c>
      <c r="K14" s="1" t="s">
        <v>30</v>
      </c>
    </row>
    <row r="15" spans="1:11" x14ac:dyDescent="0.25">
      <c r="A15" s="1">
        <v>30053</v>
      </c>
      <c r="B15" s="1" t="s">
        <v>38</v>
      </c>
      <c r="C15" s="8">
        <v>41075</v>
      </c>
      <c r="D15" s="1">
        <v>2012</v>
      </c>
      <c r="E15" s="9">
        <v>183889</v>
      </c>
      <c r="F15" s="1" t="s">
        <v>46</v>
      </c>
      <c r="G15" s="1" t="s">
        <v>47</v>
      </c>
      <c r="H15" s="10">
        <v>103007.03999999999</v>
      </c>
      <c r="I15" s="1">
        <v>30125</v>
      </c>
      <c r="J15" s="11" t="s">
        <v>29</v>
      </c>
      <c r="K15" s="1" t="s">
        <v>30</v>
      </c>
    </row>
    <row r="16" spans="1:11" x14ac:dyDescent="0.25">
      <c r="A16" s="1">
        <v>70023</v>
      </c>
      <c r="B16" s="1" t="s">
        <v>18</v>
      </c>
      <c r="C16" s="8">
        <v>38203</v>
      </c>
      <c r="D16" s="1">
        <v>2005</v>
      </c>
      <c r="E16" s="9">
        <v>114545</v>
      </c>
      <c r="F16" s="1" t="s">
        <v>48</v>
      </c>
      <c r="G16" s="1" t="s">
        <v>49</v>
      </c>
      <c r="H16" s="10">
        <v>290921.73</v>
      </c>
      <c r="I16" s="1">
        <v>70064</v>
      </c>
      <c r="J16" s="11" t="s">
        <v>21</v>
      </c>
      <c r="K16" s="1" t="s">
        <v>30</v>
      </c>
    </row>
    <row r="17" spans="1:11" x14ac:dyDescent="0.25">
      <c r="A17" s="1">
        <v>70038</v>
      </c>
      <c r="B17" s="1" t="s">
        <v>50</v>
      </c>
      <c r="C17" s="8">
        <v>38765</v>
      </c>
      <c r="D17" s="1">
        <v>2006</v>
      </c>
      <c r="E17" s="9">
        <v>94461</v>
      </c>
      <c r="F17" s="1" t="s">
        <v>51</v>
      </c>
      <c r="G17" s="1" t="s">
        <v>52</v>
      </c>
      <c r="H17" s="10">
        <v>294251.78999999998</v>
      </c>
      <c r="I17" s="1">
        <v>70072</v>
      </c>
      <c r="J17" s="11" t="s">
        <v>21</v>
      </c>
      <c r="K17" s="1" t="s">
        <v>53</v>
      </c>
    </row>
    <row r="18" spans="1:11" x14ac:dyDescent="0.25">
      <c r="A18" s="1">
        <v>10282</v>
      </c>
      <c r="B18" s="1" t="s">
        <v>54</v>
      </c>
      <c r="C18" s="8">
        <v>39889</v>
      </c>
      <c r="D18" s="1">
        <v>2009</v>
      </c>
      <c r="E18" s="9">
        <v>117609</v>
      </c>
      <c r="F18" s="1" t="s">
        <v>55</v>
      </c>
      <c r="G18" s="1" t="s">
        <v>56</v>
      </c>
      <c r="H18" s="10">
        <v>105317.42</v>
      </c>
      <c r="I18" s="1">
        <v>30119</v>
      </c>
      <c r="J18" s="11" t="s">
        <v>57</v>
      </c>
      <c r="K18" s="1" t="s">
        <v>34</v>
      </c>
    </row>
    <row r="19" spans="1:11" x14ac:dyDescent="0.25">
      <c r="A19" s="1">
        <v>20170</v>
      </c>
      <c r="B19" s="1" t="s">
        <v>58</v>
      </c>
      <c r="C19" s="8">
        <v>40731</v>
      </c>
      <c r="D19" s="1">
        <v>2011</v>
      </c>
      <c r="E19" s="9">
        <v>155936</v>
      </c>
      <c r="F19" s="1" t="s">
        <v>59</v>
      </c>
      <c r="G19" s="1" t="s">
        <v>56</v>
      </c>
      <c r="H19" s="10">
        <v>111328.20000000001</v>
      </c>
      <c r="I19" s="1">
        <v>30120</v>
      </c>
      <c r="J19" s="11" t="s">
        <v>29</v>
      </c>
      <c r="K19" s="1" t="s">
        <v>34</v>
      </c>
    </row>
    <row r="20" spans="1:11" x14ac:dyDescent="0.25">
      <c r="A20" s="1">
        <v>20194</v>
      </c>
      <c r="B20" s="1" t="s">
        <v>60</v>
      </c>
      <c r="C20" s="8">
        <v>41768</v>
      </c>
      <c r="D20" s="1">
        <v>2014</v>
      </c>
      <c r="E20" s="9">
        <v>163786</v>
      </c>
      <c r="F20" s="1" t="s">
        <v>61</v>
      </c>
      <c r="G20" s="1" t="s">
        <v>62</v>
      </c>
      <c r="H20" s="10">
        <v>101610.26</v>
      </c>
      <c r="I20" s="1">
        <v>20243</v>
      </c>
      <c r="J20" s="11" t="s">
        <v>16</v>
      </c>
      <c r="K20" s="1" t="s">
        <v>63</v>
      </c>
    </row>
    <row r="21" spans="1:11" x14ac:dyDescent="0.25">
      <c r="A21" s="1">
        <v>30025</v>
      </c>
      <c r="B21" s="1" t="s">
        <v>64</v>
      </c>
      <c r="C21" s="8">
        <v>39713</v>
      </c>
      <c r="D21" s="1">
        <v>2008</v>
      </c>
      <c r="E21" s="9">
        <v>122480</v>
      </c>
      <c r="F21" s="1" t="s">
        <v>65</v>
      </c>
      <c r="G21" s="1" t="s">
        <v>66</v>
      </c>
      <c r="H21" s="10">
        <v>102755.54</v>
      </c>
      <c r="I21" s="1">
        <v>30126</v>
      </c>
      <c r="J21" s="11" t="s">
        <v>21</v>
      </c>
      <c r="K21" s="1" t="s">
        <v>63</v>
      </c>
    </row>
    <row r="22" spans="1:11" x14ac:dyDescent="0.25">
      <c r="A22" s="1">
        <v>10296</v>
      </c>
      <c r="B22" s="1" t="s">
        <v>67</v>
      </c>
      <c r="C22" s="8">
        <v>40284</v>
      </c>
      <c r="D22" s="1">
        <v>2010</v>
      </c>
      <c r="E22" s="9">
        <v>125643</v>
      </c>
      <c r="F22" s="1" t="s">
        <v>68</v>
      </c>
      <c r="G22" s="1" t="s">
        <v>69</v>
      </c>
      <c r="H22" s="10">
        <v>49184.19</v>
      </c>
      <c r="I22" s="1">
        <v>10478</v>
      </c>
      <c r="J22" s="11" t="s">
        <v>21</v>
      </c>
      <c r="K22" s="1" t="s">
        <v>70</v>
      </c>
    </row>
    <row r="23" spans="1:11" x14ac:dyDescent="0.25">
      <c r="A23" s="1">
        <v>10312</v>
      </c>
      <c r="B23" s="1" t="s">
        <v>71</v>
      </c>
      <c r="C23" s="8">
        <v>40765</v>
      </c>
      <c r="D23" s="1">
        <v>2011</v>
      </c>
      <c r="E23" s="9">
        <v>152452</v>
      </c>
      <c r="F23" s="1" t="s">
        <v>72</v>
      </c>
      <c r="G23" s="1" t="s">
        <v>73</v>
      </c>
      <c r="H23" s="10">
        <v>57476.520000000004</v>
      </c>
      <c r="I23" s="1">
        <v>10479</v>
      </c>
      <c r="J23" s="11" t="s">
        <v>29</v>
      </c>
      <c r="K23" s="1" t="s">
        <v>70</v>
      </c>
    </row>
    <row r="24" spans="1:11" x14ac:dyDescent="0.25">
      <c r="A24" s="1">
        <v>10280</v>
      </c>
      <c r="B24" s="1" t="s">
        <v>54</v>
      </c>
      <c r="C24" s="8">
        <v>39889</v>
      </c>
      <c r="D24" s="1">
        <v>2009</v>
      </c>
      <c r="E24" s="9">
        <v>111538</v>
      </c>
      <c r="F24" s="1" t="s">
        <v>74</v>
      </c>
      <c r="G24" s="1" t="s">
        <v>75</v>
      </c>
      <c r="H24" s="10">
        <v>33612.58</v>
      </c>
      <c r="I24" s="1">
        <v>10480</v>
      </c>
      <c r="J24" s="11" t="s">
        <v>21</v>
      </c>
      <c r="K24" s="1" t="s">
        <v>34</v>
      </c>
    </row>
    <row r="25" spans="1:11" x14ac:dyDescent="0.25">
      <c r="A25" s="1">
        <v>20225</v>
      </c>
      <c r="B25" s="1" t="s">
        <v>76</v>
      </c>
      <c r="C25" s="8">
        <v>44917</v>
      </c>
      <c r="D25" s="1">
        <v>2022</v>
      </c>
      <c r="E25" s="9">
        <v>58868</v>
      </c>
      <c r="F25" s="1" t="s">
        <v>77</v>
      </c>
      <c r="G25" s="1" t="s">
        <v>78</v>
      </c>
      <c r="H25" s="10">
        <v>66527.509999999995</v>
      </c>
      <c r="I25" s="1">
        <v>20242</v>
      </c>
      <c r="J25" s="1" t="s">
        <v>79</v>
      </c>
      <c r="K25" s="1" t="s">
        <v>70</v>
      </c>
    </row>
    <row r="26" spans="1:11" x14ac:dyDescent="0.25">
      <c r="A26" s="1">
        <v>20191</v>
      </c>
      <c r="B26" s="1" t="s">
        <v>80</v>
      </c>
      <c r="C26" s="8">
        <v>41736</v>
      </c>
      <c r="D26" s="1">
        <v>2014</v>
      </c>
      <c r="E26" s="9">
        <v>182764</v>
      </c>
      <c r="F26" s="1" t="s">
        <v>81</v>
      </c>
      <c r="G26" s="1" t="s">
        <v>82</v>
      </c>
      <c r="H26" s="10">
        <v>97844.1</v>
      </c>
      <c r="I26" s="1">
        <v>30113</v>
      </c>
      <c r="J26" s="11" t="s">
        <v>16</v>
      </c>
      <c r="K26" s="1" t="s">
        <v>70</v>
      </c>
    </row>
    <row r="27" spans="1:11" x14ac:dyDescent="0.25">
      <c r="A27" s="1">
        <v>30039</v>
      </c>
      <c r="B27" s="1" t="s">
        <v>83</v>
      </c>
      <c r="C27" s="8">
        <v>40716</v>
      </c>
      <c r="D27" s="1">
        <v>2011</v>
      </c>
      <c r="E27" s="9">
        <v>185881</v>
      </c>
      <c r="F27" s="1" t="s">
        <v>84</v>
      </c>
      <c r="G27" s="1" t="s">
        <v>82</v>
      </c>
      <c r="H27" s="10">
        <v>93586.78</v>
      </c>
      <c r="I27" s="1">
        <v>30114</v>
      </c>
      <c r="J27" s="11" t="s">
        <v>29</v>
      </c>
      <c r="K27" s="1" t="s">
        <v>70</v>
      </c>
    </row>
    <row r="28" spans="1:11" x14ac:dyDescent="0.25">
      <c r="A28" s="1">
        <v>30045</v>
      </c>
      <c r="B28" s="1" t="s">
        <v>38</v>
      </c>
      <c r="C28" s="8">
        <v>41088</v>
      </c>
      <c r="D28" s="1">
        <v>2012</v>
      </c>
      <c r="E28" s="9">
        <v>181674</v>
      </c>
      <c r="F28" s="1" t="s">
        <v>85</v>
      </c>
      <c r="G28" s="1" t="s">
        <v>86</v>
      </c>
      <c r="H28" s="10">
        <v>101520.16</v>
      </c>
      <c r="I28" s="1">
        <v>30121</v>
      </c>
      <c r="J28" s="11" t="s">
        <v>29</v>
      </c>
      <c r="K28" s="1" t="s">
        <v>70</v>
      </c>
    </row>
    <row r="29" spans="1:11" x14ac:dyDescent="0.25">
      <c r="A29" s="1">
        <v>30047</v>
      </c>
      <c r="B29" s="1" t="s">
        <v>38</v>
      </c>
      <c r="C29" s="8">
        <v>41285</v>
      </c>
      <c r="D29" s="1">
        <v>2013</v>
      </c>
      <c r="E29" s="9">
        <v>159477</v>
      </c>
      <c r="F29" s="1" t="s">
        <v>87</v>
      </c>
      <c r="G29" s="1" t="s">
        <v>88</v>
      </c>
      <c r="H29" s="10">
        <v>100830.99</v>
      </c>
      <c r="I29" s="1">
        <v>30122</v>
      </c>
      <c r="J29" s="11" t="s">
        <v>16</v>
      </c>
      <c r="K29" s="1" t="s">
        <v>70</v>
      </c>
    </row>
    <row r="30" spans="1:11" x14ac:dyDescent="0.25">
      <c r="A30" s="1">
        <v>10319</v>
      </c>
      <c r="B30" s="1" t="s">
        <v>89</v>
      </c>
      <c r="C30" s="8">
        <v>41072</v>
      </c>
      <c r="D30" s="1">
        <v>2012</v>
      </c>
      <c r="E30" s="9">
        <v>101375</v>
      </c>
      <c r="F30" s="1" t="s">
        <v>90</v>
      </c>
      <c r="G30" s="1" t="s">
        <v>91</v>
      </c>
      <c r="H30" s="10">
        <v>86172.15</v>
      </c>
      <c r="I30" s="1">
        <v>30127</v>
      </c>
      <c r="J30" s="11" t="s">
        <v>57</v>
      </c>
      <c r="K30" s="1" t="s">
        <v>70</v>
      </c>
    </row>
    <row r="31" spans="1:11" x14ac:dyDescent="0.25">
      <c r="A31" s="1">
        <v>10422</v>
      </c>
      <c r="B31" s="1" t="s">
        <v>92</v>
      </c>
      <c r="C31" s="8">
        <v>38764</v>
      </c>
      <c r="D31" s="1">
        <v>2006</v>
      </c>
      <c r="E31" s="9">
        <v>189776</v>
      </c>
      <c r="F31" s="1" t="s">
        <v>93</v>
      </c>
      <c r="G31" s="1" t="s">
        <v>94</v>
      </c>
      <c r="H31" s="10">
        <v>86198.53</v>
      </c>
      <c r="I31" s="1">
        <v>30128</v>
      </c>
      <c r="J31" s="11" t="s">
        <v>95</v>
      </c>
      <c r="K31" s="1" t="s">
        <v>70</v>
      </c>
    </row>
    <row r="32" spans="1:11" x14ac:dyDescent="0.25">
      <c r="A32" s="1">
        <v>30014</v>
      </c>
      <c r="B32" s="1" t="s">
        <v>96</v>
      </c>
      <c r="C32" s="8">
        <v>39031</v>
      </c>
      <c r="D32" s="1">
        <v>2007</v>
      </c>
      <c r="E32" s="9">
        <v>43418</v>
      </c>
      <c r="F32" s="1" t="s">
        <v>97</v>
      </c>
      <c r="G32" s="1" t="s">
        <v>98</v>
      </c>
      <c r="H32" s="10">
        <v>108815.76</v>
      </c>
      <c r="I32" s="1">
        <v>50057</v>
      </c>
      <c r="J32" s="11" t="s">
        <v>21</v>
      </c>
      <c r="K32" s="1" t="s">
        <v>70</v>
      </c>
    </row>
    <row r="33" spans="1:11" x14ac:dyDescent="0.25">
      <c r="A33" s="1">
        <v>70036</v>
      </c>
      <c r="B33" s="1" t="s">
        <v>50</v>
      </c>
      <c r="C33" s="8">
        <v>38757</v>
      </c>
      <c r="D33" s="1">
        <v>2006</v>
      </c>
      <c r="E33" s="9">
        <v>127529</v>
      </c>
      <c r="F33" s="1" t="s">
        <v>99</v>
      </c>
      <c r="G33" s="1" t="s">
        <v>100</v>
      </c>
      <c r="H33" s="10">
        <v>292458.09999999998</v>
      </c>
      <c r="I33" s="1">
        <v>70069</v>
      </c>
      <c r="J33" s="11" t="s">
        <v>21</v>
      </c>
      <c r="K33" s="1" t="s">
        <v>70</v>
      </c>
    </row>
    <row r="34" spans="1:11" x14ac:dyDescent="0.25">
      <c r="A34" s="1">
        <v>70058</v>
      </c>
      <c r="B34" s="1" t="s">
        <v>50</v>
      </c>
      <c r="C34" s="8">
        <v>38530</v>
      </c>
      <c r="D34" s="1">
        <v>2005</v>
      </c>
      <c r="E34" s="9">
        <v>134377</v>
      </c>
      <c r="F34" s="1" t="s">
        <v>101</v>
      </c>
      <c r="G34" s="1" t="s">
        <v>102</v>
      </c>
      <c r="H34" s="10">
        <v>299913.11</v>
      </c>
      <c r="I34" s="1">
        <v>70070</v>
      </c>
      <c r="J34" s="11" t="s">
        <v>21</v>
      </c>
      <c r="K34" s="1" t="s">
        <v>70</v>
      </c>
    </row>
    <row r="35" spans="1:11" x14ac:dyDescent="0.25">
      <c r="A35" s="1">
        <v>90093</v>
      </c>
      <c r="B35" s="1" t="s">
        <v>103</v>
      </c>
      <c r="C35" s="8">
        <v>38517</v>
      </c>
      <c r="D35" s="1">
        <v>2005</v>
      </c>
      <c r="E35" s="9">
        <v>369</v>
      </c>
      <c r="F35" s="1" t="s">
        <v>104</v>
      </c>
      <c r="G35" s="1" t="s">
        <v>105</v>
      </c>
      <c r="H35" s="10">
        <v>3990.0199999999995</v>
      </c>
      <c r="I35" s="1">
        <v>90296</v>
      </c>
      <c r="J35" s="11" t="s">
        <v>21</v>
      </c>
      <c r="K35" s="1" t="s">
        <v>70</v>
      </c>
    </row>
    <row r="36" spans="1:11" x14ac:dyDescent="0.25">
      <c r="A36" s="1">
        <v>10276</v>
      </c>
      <c r="B36" s="1" t="s">
        <v>106</v>
      </c>
      <c r="C36" s="8">
        <v>39575</v>
      </c>
      <c r="D36" s="1">
        <v>2008</v>
      </c>
      <c r="E36" s="9">
        <v>121615</v>
      </c>
      <c r="F36" s="1" t="s">
        <v>107</v>
      </c>
      <c r="G36" s="1" t="s">
        <v>33</v>
      </c>
      <c r="H36" s="10">
        <v>58387.17</v>
      </c>
      <c r="I36" s="1">
        <v>10482</v>
      </c>
      <c r="J36" s="11" t="s">
        <v>108</v>
      </c>
      <c r="K36" s="1" t="s">
        <v>34</v>
      </c>
    </row>
    <row r="37" spans="1:11" x14ac:dyDescent="0.25">
      <c r="A37" s="1">
        <v>20207</v>
      </c>
      <c r="B37" s="1" t="s">
        <v>13</v>
      </c>
      <c r="C37" s="8">
        <v>41957</v>
      </c>
      <c r="D37" s="1">
        <v>2015</v>
      </c>
      <c r="E37" s="9">
        <v>122091</v>
      </c>
      <c r="F37" s="1" t="s">
        <v>109</v>
      </c>
      <c r="G37" s="1" t="s">
        <v>110</v>
      </c>
      <c r="H37" s="10">
        <v>87925.05</v>
      </c>
      <c r="I37" s="1">
        <v>30116</v>
      </c>
      <c r="J37" s="11" t="s">
        <v>111</v>
      </c>
      <c r="K37" s="1" t="s">
        <v>112</v>
      </c>
    </row>
    <row r="38" spans="1:11" x14ac:dyDescent="0.25">
      <c r="F38" s="12" t="s">
        <v>113</v>
      </c>
      <c r="G38" s="12" t="s">
        <v>131</v>
      </c>
      <c r="H38" s="13">
        <f>SUM(H6:H37)</f>
        <v>3632731.939999999</v>
      </c>
    </row>
    <row r="39" spans="1:11" x14ac:dyDescent="0.25">
      <c r="A39" s="3" t="s">
        <v>114</v>
      </c>
    </row>
    <row r="40" spans="1:11" x14ac:dyDescent="0.25">
      <c r="B40" s="6"/>
      <c r="C40" s="6">
        <v>1</v>
      </c>
      <c r="D40" s="6"/>
      <c r="E40" s="6">
        <v>2</v>
      </c>
      <c r="F40" s="6">
        <v>3</v>
      </c>
      <c r="G40" s="6">
        <v>4</v>
      </c>
      <c r="H40" s="6">
        <v>5</v>
      </c>
    </row>
    <row r="41" spans="1:11" ht="45" x14ac:dyDescent="0.25">
      <c r="A41" s="14" t="s">
        <v>4</v>
      </c>
      <c r="B41" s="14" t="s">
        <v>7</v>
      </c>
      <c r="C41" s="14" t="s">
        <v>8</v>
      </c>
      <c r="D41" s="14" t="s">
        <v>10</v>
      </c>
      <c r="E41" s="14" t="s">
        <v>12</v>
      </c>
      <c r="F41" s="4" t="s">
        <v>115</v>
      </c>
      <c r="G41" s="14" t="s">
        <v>116</v>
      </c>
      <c r="H41" s="15" t="s">
        <v>9</v>
      </c>
    </row>
    <row r="42" spans="1:11" ht="120" x14ac:dyDescent="0.25">
      <c r="A42" s="1" t="s">
        <v>117</v>
      </c>
      <c r="B42" s="1" t="s">
        <v>118</v>
      </c>
      <c r="C42" s="1" t="s">
        <v>119</v>
      </c>
      <c r="D42" s="1">
        <v>20244</v>
      </c>
      <c r="E42" s="1" t="s">
        <v>17</v>
      </c>
      <c r="F42" s="16" t="s">
        <v>120</v>
      </c>
      <c r="G42" s="16" t="s">
        <v>121</v>
      </c>
      <c r="H42" s="10">
        <v>55622.060000000005</v>
      </c>
    </row>
    <row r="43" spans="1:11" ht="30" x14ac:dyDescent="0.25">
      <c r="A43" s="1" t="s">
        <v>117</v>
      </c>
      <c r="B43" s="1" t="s">
        <v>122</v>
      </c>
      <c r="C43" s="1" t="s">
        <v>123</v>
      </c>
      <c r="D43" s="1">
        <v>90299</v>
      </c>
      <c r="E43" s="1" t="s">
        <v>30</v>
      </c>
      <c r="F43" s="1" t="s">
        <v>124</v>
      </c>
      <c r="G43" s="1" t="s">
        <v>124</v>
      </c>
      <c r="H43" s="10">
        <v>7909.26</v>
      </c>
    </row>
    <row r="44" spans="1:11" ht="30" x14ac:dyDescent="0.25">
      <c r="A44" s="1" t="s">
        <v>117</v>
      </c>
      <c r="B44" s="1" t="s">
        <v>125</v>
      </c>
      <c r="C44" s="1" t="s">
        <v>126</v>
      </c>
      <c r="D44" s="1">
        <v>90297</v>
      </c>
      <c r="E44" s="1" t="s">
        <v>112</v>
      </c>
      <c r="F44" s="1" t="s">
        <v>124</v>
      </c>
      <c r="G44" s="1" t="s">
        <v>124</v>
      </c>
      <c r="H44" s="10">
        <v>4648.1500000000005</v>
      </c>
    </row>
    <row r="45" spans="1:11" x14ac:dyDescent="0.25">
      <c r="D45" s="13" t="s">
        <v>113</v>
      </c>
      <c r="G45" s="12" t="s">
        <v>130</v>
      </c>
      <c r="H45" s="13">
        <f>SUM(H42:H44)</f>
        <v>68179.47</v>
      </c>
    </row>
    <row r="47" spans="1:11" x14ac:dyDescent="0.25">
      <c r="G47" s="12" t="s">
        <v>127</v>
      </c>
      <c r="H47" s="13">
        <f>H38+H45</f>
        <v>3700911.4099999992</v>
      </c>
    </row>
    <row r="48" spans="1:11" x14ac:dyDescent="0.25">
      <c r="H48" s="2" t="s">
        <v>113</v>
      </c>
    </row>
  </sheetData>
  <pageMargins left="0.7" right="0.7" top="0.75" bottom="0.75" header="0.3" footer="0.3"/>
  <pageSetup orientation="portrait" r:id="rId1"/>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RUCO 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2026-10-19T21:34:49Z</dcterms:created>
  <dcterms:modified xsi:type="dcterms:W3CDTF">2026-10-19T21:34:55Z</dcterms:modified>
</cp:coreProperties>
</file>